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100" windowHeight="5775" activeTab="0"/>
  </bookViews>
  <sheets>
    <sheet name="table 13 pg1 " sheetId="1" r:id="rId1"/>
    <sheet name="table 13 pg2 " sheetId="2" r:id="rId2"/>
    <sheet name="table 13 pg3 " sheetId="3" r:id="rId3"/>
    <sheet name="table 13 pg4 " sheetId="4" r:id="rId4"/>
    <sheet name="table 13 pg5 " sheetId="5" r:id="rId5"/>
    <sheet name="table 13 pg6 " sheetId="6" r:id="rId6"/>
    <sheet name="table 13 pg7 " sheetId="7" r:id="rId7"/>
    <sheet name="table 13 pg8 " sheetId="8" r:id="rId8"/>
    <sheet name="table 13 pg9 " sheetId="9" r:id="rId9"/>
    <sheet name="table 13 pg10 " sheetId="10" r:id="rId10"/>
    <sheet name="table 13 pg11 " sheetId="11" r:id="rId11"/>
    <sheet name="table 13 pg12 " sheetId="12" r:id="rId12"/>
    <sheet name="table 13 pg13 " sheetId="13" r:id="rId13"/>
    <sheet name="table 13 pg14 " sheetId="14" r:id="rId14"/>
    <sheet name="table 13 pg15 " sheetId="15" r:id="rId15"/>
    <sheet name="table 13 pg16 " sheetId="16" r:id="rId16"/>
    <sheet name="table 13 pg17 " sheetId="17" r:id="rId17"/>
    <sheet name="table 13 pg18" sheetId="18" r:id="rId18"/>
    <sheet name="table 13 pg19 " sheetId="19" r:id="rId19"/>
    <sheet name="Sheet1" sheetId="20" r:id="rId20"/>
  </sheets>
  <definedNames>
    <definedName name="DATABASE" localSheetId="0">'table 13 pg1 '!$A$3:$O$3</definedName>
    <definedName name="DATABASE" localSheetId="9">'table 13 pg10 '!$A$3:$O$3</definedName>
    <definedName name="DATABASE" localSheetId="10">'table 13 pg11 '!$A$3:$O$3</definedName>
    <definedName name="DATABASE" localSheetId="11">'table 13 pg12 '!$A$3:$O$3</definedName>
    <definedName name="DATABASE" localSheetId="12">'table 13 pg13 '!$A$3:$O$3</definedName>
    <definedName name="DATABASE" localSheetId="13">'table 13 pg14 '!$A$3:$O$3</definedName>
    <definedName name="DATABASE" localSheetId="14">'table 13 pg15 '!$A$3:$O$3</definedName>
    <definedName name="DATABASE" localSheetId="15">'table 13 pg16 '!$A$3:$O$3</definedName>
    <definedName name="DATABASE" localSheetId="16">'table 13 pg17 '!$A$3:$O$3</definedName>
    <definedName name="DATABASE" localSheetId="17">'table 13 pg18'!$A$3:$O$3</definedName>
    <definedName name="DATABASE" localSheetId="18">'table 13 pg19 '!$A$3:$O$3</definedName>
    <definedName name="DATABASE" localSheetId="1">'table 13 pg2 '!$A$3:$O$3</definedName>
    <definedName name="DATABASE" localSheetId="2">'table 13 pg3 '!$A$3:$O$3</definedName>
    <definedName name="DATABASE" localSheetId="3">'table 13 pg4 '!$A$3:$O$3</definedName>
    <definedName name="DATABASE" localSheetId="4">'table 13 pg5 '!$A$3:$O$3</definedName>
    <definedName name="DATABASE" localSheetId="5">'table 13 pg6 '!$A$3:$O$3</definedName>
    <definedName name="DATABASE" localSheetId="6">'table 13 pg7 '!$A$3:$O$3</definedName>
    <definedName name="DATABASE" localSheetId="7">'table 13 pg8 '!$A$3:$O$3</definedName>
    <definedName name="DATABASE" localSheetId="8">'table 13 pg9 '!$A$3:$O$3</definedName>
    <definedName name="_xlnm.Print_Area" localSheetId="0">'table 13 pg1 '!$A$1:$O$56</definedName>
    <definedName name="_xlnm.Print_Area" localSheetId="9">'table 13 pg10 '!$A$1:$O$48</definedName>
    <definedName name="_xlnm.Print_Area" localSheetId="10">'table 13 pg11 '!$A$1:$O$49</definedName>
    <definedName name="_xlnm.Print_Area" localSheetId="11">'table 13 pg12 '!$A$1:$O$53</definedName>
    <definedName name="_xlnm.Print_Area" localSheetId="12">'table 13 pg13 '!$A$1:$O$51</definedName>
    <definedName name="_xlnm.Print_Area" localSheetId="13">'table 13 pg14 '!$A$1:$O$53</definedName>
    <definedName name="_xlnm.Print_Area" localSheetId="14">'table 13 pg15 '!$A$1:$O$52</definedName>
    <definedName name="_xlnm.Print_Area" localSheetId="15">'table 13 pg16 '!$A$1:$O$48</definedName>
    <definedName name="_xlnm.Print_Area" localSheetId="16">'table 13 pg17 '!$A$1:$O$47</definedName>
    <definedName name="_xlnm.Print_Area" localSheetId="17">'table 13 pg18'!$A$1:$O$52</definedName>
    <definedName name="_xlnm.Print_Area" localSheetId="18">'table 13 pg19 '!$A$1:$O$41</definedName>
    <definedName name="_xlnm.Print_Area" localSheetId="1">'table 13 pg2 '!$A$1:$O$50</definedName>
    <definedName name="_xlnm.Print_Area" localSheetId="2">'table 13 pg3 '!$A$1:$O$49</definedName>
    <definedName name="_xlnm.Print_Area" localSheetId="3">'table 13 pg4 '!$A$1:$O$49</definedName>
    <definedName name="_xlnm.Print_Area" localSheetId="4">'table 13 pg5 '!$A$1:$O$52</definedName>
    <definedName name="_xlnm.Print_Area" localSheetId="5">'table 13 pg6 '!$A$1:$O$50</definedName>
    <definedName name="_xlnm.Print_Area" localSheetId="6">'table 13 pg7 '!$A$1:$O$48</definedName>
    <definedName name="_xlnm.Print_Area" localSheetId="7">'table 13 pg8 '!$A$1:$O$54</definedName>
    <definedName name="_xlnm.Print_Area" localSheetId="8">'table 13 pg9 '!$A$1:$O$46</definedName>
    <definedName name="wrn.tb13out." localSheetId="9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0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1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<sst xmlns="http://schemas.openxmlformats.org/spreadsheetml/2006/main" count="3676" uniqueCount="645">
  <si>
    <t>01-0003</t>
  </si>
  <si>
    <t>KENESAW 3</t>
  </si>
  <si>
    <t>ADAMS</t>
  </si>
  <si>
    <t>HALL</t>
  </si>
  <si>
    <t>KEARNEY</t>
  </si>
  <si>
    <t>01-0018</t>
  </si>
  <si>
    <t>HASTINGS 18</t>
  </si>
  <si>
    <t>01-0090</t>
  </si>
  <si>
    <t>ADAMS CENTRAL HIGH 90</t>
  </si>
  <si>
    <t>WEBSTER</t>
  </si>
  <si>
    <t>CLAY</t>
  </si>
  <si>
    <t>01-0123</t>
  </si>
  <si>
    <t>SILVER LAKE 123</t>
  </si>
  <si>
    <t>FRANKLIN</t>
  </si>
  <si>
    <t>02-0006</t>
  </si>
  <si>
    <t>CLEARWATER 6</t>
  </si>
  <si>
    <t>ANTELOPE</t>
  </si>
  <si>
    <t>HOLT</t>
  </si>
  <si>
    <t>WHEELER</t>
  </si>
  <si>
    <t>02-0009</t>
  </si>
  <si>
    <t>NELIGH-OAKDALE 9</t>
  </si>
  <si>
    <t>PIERCE</t>
  </si>
  <si>
    <t>02-0018</t>
  </si>
  <si>
    <t>ELGIN 18</t>
  </si>
  <si>
    <t>BOONE</t>
  </si>
  <si>
    <t>02-0049</t>
  </si>
  <si>
    <t>ORCHARD 49</t>
  </si>
  <si>
    <t>KNOX</t>
  </si>
  <si>
    <t>03-0500</t>
  </si>
  <si>
    <t>ARTHUR CO HIGH 500</t>
  </si>
  <si>
    <t>ARTHUR</t>
  </si>
  <si>
    <t>MCPHERSON</t>
  </si>
  <si>
    <t>KEITH</t>
  </si>
  <si>
    <t>04-0001</t>
  </si>
  <si>
    <t>BANNER 1</t>
  </si>
  <si>
    <t>BANNER</t>
  </si>
  <si>
    <t>MORRILL</t>
  </si>
  <si>
    <t>SCOTTS BLUFF</t>
  </si>
  <si>
    <t>05-0071</t>
  </si>
  <si>
    <t>SANDHILLS 71</t>
  </si>
  <si>
    <t>BLAINE</t>
  </si>
  <si>
    <t>BROWN</t>
  </si>
  <si>
    <t>CUSTER</t>
  </si>
  <si>
    <t>LOGAN</t>
  </si>
  <si>
    <t>LOUP</t>
  </si>
  <si>
    <t>THOMAS</t>
  </si>
  <si>
    <t>06-0001</t>
  </si>
  <si>
    <t>GREELEY</t>
  </si>
  <si>
    <t>NANCE</t>
  </si>
  <si>
    <t>06-0017</t>
  </si>
  <si>
    <t>ST EDWARD 17</t>
  </si>
  <si>
    <t>PLATTE</t>
  </si>
  <si>
    <t>07-0006</t>
  </si>
  <si>
    <t>ALLIANCE 6</t>
  </si>
  <si>
    <t>BOX BUTTE</t>
  </si>
  <si>
    <t>SHERIDAN</t>
  </si>
  <si>
    <t>07-0010</t>
  </si>
  <si>
    <t>HEMINGFORD 10</t>
  </si>
  <si>
    <t>DAWES</t>
  </si>
  <si>
    <t>BOYD</t>
  </si>
  <si>
    <t>08-0036</t>
  </si>
  <si>
    <t>09-0010</t>
  </si>
  <si>
    <t>AINSWORTH 10</t>
  </si>
  <si>
    <t>ROCK</t>
  </si>
  <si>
    <t>10-0002</t>
  </si>
  <si>
    <t>GIBBON 2</t>
  </si>
  <si>
    <t>BUFFALO</t>
  </si>
  <si>
    <t>10-0007</t>
  </si>
  <si>
    <t>KEARNEY 7</t>
  </si>
  <si>
    <t>PHELPS</t>
  </si>
  <si>
    <t>10-0009</t>
  </si>
  <si>
    <t>ELM CREEK 9</t>
  </si>
  <si>
    <t>DAWSON</t>
  </si>
  <si>
    <t>10-0019</t>
  </si>
  <si>
    <t>SHELTON 19</t>
  </si>
  <si>
    <t>10-0069</t>
  </si>
  <si>
    <t>RAVENNA 69</t>
  </si>
  <si>
    <t>SHERMAN</t>
  </si>
  <si>
    <t>10-0105</t>
  </si>
  <si>
    <t>PLEASANTON 105</t>
  </si>
  <si>
    <t>10-0119</t>
  </si>
  <si>
    <t>AMHERST 119</t>
  </si>
  <si>
    <t>11-0001</t>
  </si>
  <si>
    <t>TEKAMAH-HERMAN 1</t>
  </si>
  <si>
    <t>BURT</t>
  </si>
  <si>
    <t>WASHINGTON</t>
  </si>
  <si>
    <t>11-0014</t>
  </si>
  <si>
    <t>OAKLAND-CRAIG 14</t>
  </si>
  <si>
    <t>CUMING</t>
  </si>
  <si>
    <t>DODGE</t>
  </si>
  <si>
    <t>11-0020</t>
  </si>
  <si>
    <t>LYONS-DECATUR NORTHEAST 20</t>
  </si>
  <si>
    <t>THURSTON</t>
  </si>
  <si>
    <t>BUTLER</t>
  </si>
  <si>
    <t>12-0056</t>
  </si>
  <si>
    <t>DAVID CITY 56</t>
  </si>
  <si>
    <t>SAUNDERS</t>
  </si>
  <si>
    <t>SEWARD</t>
  </si>
  <si>
    <t>12-0502</t>
  </si>
  <si>
    <t>EAST BUTLER 2R</t>
  </si>
  <si>
    <t>13-0001</t>
  </si>
  <si>
    <t>PLATTSMOUTH 1</t>
  </si>
  <si>
    <t>CASS</t>
  </si>
  <si>
    <t>13-0022</t>
  </si>
  <si>
    <t>WEEPING WATER 22</t>
  </si>
  <si>
    <t>13-0032</t>
  </si>
  <si>
    <t>LOUISVILLE 32</t>
  </si>
  <si>
    <t>SARPY</t>
  </si>
  <si>
    <t>13-0056</t>
  </si>
  <si>
    <t>CONESTOGA 56</t>
  </si>
  <si>
    <t>OTOE</t>
  </si>
  <si>
    <t>13-0097</t>
  </si>
  <si>
    <t>ELMWOOD-MURDOCK 97</t>
  </si>
  <si>
    <t>14-0008</t>
  </si>
  <si>
    <t>HARTINGTON 8</t>
  </si>
  <si>
    <t>CEDAR</t>
  </si>
  <si>
    <t>DIXON</t>
  </si>
  <si>
    <t>14-0045</t>
  </si>
  <si>
    <t>RANDOLPH 45</t>
  </si>
  <si>
    <t>WAYNE</t>
  </si>
  <si>
    <t>14-0054</t>
  </si>
  <si>
    <t>LAUREL-CONCORD 54</t>
  </si>
  <si>
    <t>14-0101</t>
  </si>
  <si>
    <t>WYNOT 101</t>
  </si>
  <si>
    <t>CHASE</t>
  </si>
  <si>
    <t>DUNDY</t>
  </si>
  <si>
    <t>15-0536</t>
  </si>
  <si>
    <t>WAUNETA-PALISADE 536</t>
  </si>
  <si>
    <t>HAYES</t>
  </si>
  <si>
    <t>HITCHCOCK</t>
  </si>
  <si>
    <t>16-0006</t>
  </si>
  <si>
    <t>VALENTINE HIGH 6</t>
  </si>
  <si>
    <t>CHERRY</t>
  </si>
  <si>
    <t>16-0030</t>
  </si>
  <si>
    <t>CODY-KILGORE 30</t>
  </si>
  <si>
    <t>17-0001</t>
  </si>
  <si>
    <t>SIDNEY 1</t>
  </si>
  <si>
    <t>CHEYENNE</t>
  </si>
  <si>
    <t>17-0003</t>
  </si>
  <si>
    <t>LEYTON 3</t>
  </si>
  <si>
    <t>17-0009</t>
  </si>
  <si>
    <t>POTTER-DIX 9</t>
  </si>
  <si>
    <t>KIMBALL</t>
  </si>
  <si>
    <t>DEUEL</t>
  </si>
  <si>
    <t>GARDEN</t>
  </si>
  <si>
    <t>18-0002</t>
  </si>
  <si>
    <t>SUTTON 2</t>
  </si>
  <si>
    <t>FILLMORE</t>
  </si>
  <si>
    <t>HAMILTON</t>
  </si>
  <si>
    <t>YORK</t>
  </si>
  <si>
    <t>18-0011</t>
  </si>
  <si>
    <t>HARVARD 11</t>
  </si>
  <si>
    <t>19-0039</t>
  </si>
  <si>
    <t>LEIGH 39</t>
  </si>
  <si>
    <t>COLFAX</t>
  </si>
  <si>
    <t>STANTON</t>
  </si>
  <si>
    <t>19-0058</t>
  </si>
  <si>
    <t>CLARKSON 58</t>
  </si>
  <si>
    <t>19-0123</t>
  </si>
  <si>
    <t>SCHUYLER CENTRAL HIGH 123</t>
  </si>
  <si>
    <t>20-0001</t>
  </si>
  <si>
    <t>WEST POINT 1</t>
  </si>
  <si>
    <t>20-0020</t>
  </si>
  <si>
    <t>BANCROFT-ROSALIE 20</t>
  </si>
  <si>
    <t>20-0030</t>
  </si>
  <si>
    <t>WISNER-PILGER 30</t>
  </si>
  <si>
    <t>21-0015</t>
  </si>
  <si>
    <t>ANSELMO-MERNA 15</t>
  </si>
  <si>
    <t>21-0025</t>
  </si>
  <si>
    <t>BROKEN BOW 25</t>
  </si>
  <si>
    <t>21-0044</t>
  </si>
  <si>
    <t>ANSLEY 44</t>
  </si>
  <si>
    <t>21-0084</t>
  </si>
  <si>
    <t>SARGENT 84</t>
  </si>
  <si>
    <t>21-0089</t>
  </si>
  <si>
    <t>ARNOLD 89</t>
  </si>
  <si>
    <t>LINCOLN</t>
  </si>
  <si>
    <t>21-0180</t>
  </si>
  <si>
    <t>CALLAWAY 180</t>
  </si>
  <si>
    <t>22-0011</t>
  </si>
  <si>
    <t>SO SIOUX CITY 11</t>
  </si>
  <si>
    <t>DAKOTA</t>
  </si>
  <si>
    <t>22-0031</t>
  </si>
  <si>
    <t>HOMER 31</t>
  </si>
  <si>
    <t>23-0002</t>
  </si>
  <si>
    <t>CHADRON 2</t>
  </si>
  <si>
    <t>54-0501</t>
  </si>
  <si>
    <t>54-0583</t>
  </si>
  <si>
    <t>VERDIGRE 83R</t>
  </si>
  <si>
    <t>POLK</t>
  </si>
  <si>
    <t>County</t>
  </si>
  <si>
    <t>Number &amp; Name</t>
  </si>
  <si>
    <t>Total Value</t>
  </si>
  <si>
    <t>Tax Rate</t>
  </si>
  <si>
    <t>02-2001</t>
  </si>
  <si>
    <t>NEBR UNIFIED DIST 1</t>
  </si>
  <si>
    <t>School System Name</t>
  </si>
  <si>
    <t>Code/Class</t>
  </si>
  <si>
    <t>Base School</t>
  </si>
  <si>
    <t>Base School District</t>
  </si>
  <si>
    <t>BOONE CENTRAL 1</t>
  </si>
  <si>
    <t>Gen.Fund</t>
  </si>
  <si>
    <t>Total Tax Rate</t>
  </si>
  <si>
    <t>23-0071</t>
  </si>
  <si>
    <t>CRAWFORD 71</t>
  </si>
  <si>
    <t>SIOUX</t>
  </si>
  <si>
    <t>24-0001</t>
  </si>
  <si>
    <t>LEXINGTON 1</t>
  </si>
  <si>
    <t>GOSPER</t>
  </si>
  <si>
    <t>24-0004</t>
  </si>
  <si>
    <t>OVERTON 4</t>
  </si>
  <si>
    <t>24-0011</t>
  </si>
  <si>
    <t>COZAD 11</t>
  </si>
  <si>
    <t>24-0020</t>
  </si>
  <si>
    <t>GOTHENBURG 20</t>
  </si>
  <si>
    <t>24-0101</t>
  </si>
  <si>
    <t>SUMNER-EDDYVILLE-MILLER 101</t>
  </si>
  <si>
    <t>25-0095</t>
  </si>
  <si>
    <t>SOUTH PLATTE 95</t>
  </si>
  <si>
    <t>PERKINS</t>
  </si>
  <si>
    <t>26-0001</t>
  </si>
  <si>
    <t>PONCA 1</t>
  </si>
  <si>
    <t>26-0070</t>
  </si>
  <si>
    <t>ALLEN 70</t>
  </si>
  <si>
    <t>27-0001</t>
  </si>
  <si>
    <t>FREMONT 1</t>
  </si>
  <si>
    <t>DOUGLAS</t>
  </si>
  <si>
    <t>27-0062</t>
  </si>
  <si>
    <t>SCRIBNER-SNYDER 62</t>
  </si>
  <si>
    <t>27-0594</t>
  </si>
  <si>
    <t>LOGAN VIEW 594</t>
  </si>
  <si>
    <t>27-0595</t>
  </si>
  <si>
    <t>NORTH BEND CENTRAL 595</t>
  </si>
  <si>
    <t>28-0001</t>
  </si>
  <si>
    <t>OMAHA 1</t>
  </si>
  <si>
    <t>28-0010</t>
  </si>
  <si>
    <t>ELKHORN 10</t>
  </si>
  <si>
    <t>28-0017</t>
  </si>
  <si>
    <t>28-0054</t>
  </si>
  <si>
    <t>28-0059</t>
  </si>
  <si>
    <t>BENNINGTON 59</t>
  </si>
  <si>
    <t>28-0066</t>
  </si>
  <si>
    <t>29-0117</t>
  </si>
  <si>
    <t>DUNDY CO 117</t>
  </si>
  <si>
    <t>30-0001</t>
  </si>
  <si>
    <t>EXETER-MILLIGAN 1</t>
  </si>
  <si>
    <t>SALINE</t>
  </si>
  <si>
    <t>30-0025</t>
  </si>
  <si>
    <t>FILLMORE CO. DIST 25</t>
  </si>
  <si>
    <t>FILLMORE CENTRAL 25</t>
  </si>
  <si>
    <t>30-0054</t>
  </si>
  <si>
    <t>SHICKLEY 54</t>
  </si>
  <si>
    <t>THAYER</t>
  </si>
  <si>
    <t>31-0506</t>
  </si>
  <si>
    <t>FRANKLIN R6</t>
  </si>
  <si>
    <t>HARLAN</t>
  </si>
  <si>
    <t>32-0046</t>
  </si>
  <si>
    <t>MAYWOOD 46</t>
  </si>
  <si>
    <t>FRONTIER</t>
  </si>
  <si>
    <t>32-0095</t>
  </si>
  <si>
    <t>EUSTIS-FARNAM 95</t>
  </si>
  <si>
    <t>32-0125</t>
  </si>
  <si>
    <t>MEDICINE VALLEY 125</t>
  </si>
  <si>
    <t>33-0018</t>
  </si>
  <si>
    <t>ARAPAHOE 18</t>
  </si>
  <si>
    <t>FURNAS</t>
  </si>
  <si>
    <t>33-0021</t>
  </si>
  <si>
    <t>CAMBRIDGE 21</t>
  </si>
  <si>
    <t>RED WILLOW</t>
  </si>
  <si>
    <t>33-0540</t>
  </si>
  <si>
    <t>SOUTHERN VALLEY 540</t>
  </si>
  <si>
    <t>34-0001</t>
  </si>
  <si>
    <t>SOUTHERN 1</t>
  </si>
  <si>
    <t>GAGE</t>
  </si>
  <si>
    <t>PAWNEE</t>
  </si>
  <si>
    <t>34-0015</t>
  </si>
  <si>
    <t>BEATRICE 15</t>
  </si>
  <si>
    <t>34-0034</t>
  </si>
  <si>
    <t>DANIEL FREEMAN 34</t>
  </si>
  <si>
    <t>JOHNSON</t>
  </si>
  <si>
    <t>LANCASTER</t>
  </si>
  <si>
    <t>34-0100</t>
  </si>
  <si>
    <t>DILLER-ODELL 100</t>
  </si>
  <si>
    <t>JEFFERSON</t>
  </si>
  <si>
    <t>35-0001</t>
  </si>
  <si>
    <t>GARDEN CO HIGH 1</t>
  </si>
  <si>
    <t>36-0100</t>
  </si>
  <si>
    <t>BURWELL HIGH 100</t>
  </si>
  <si>
    <t>GARFIELD</t>
  </si>
  <si>
    <t>VALLEY</t>
  </si>
  <si>
    <t>37-0030</t>
  </si>
  <si>
    <t>ELWOOD 30</t>
  </si>
  <si>
    <t>38-0011</t>
  </si>
  <si>
    <t>HYANNIS HIGH 11</t>
  </si>
  <si>
    <t>GRANT</t>
  </si>
  <si>
    <t>HOWARD</t>
  </si>
  <si>
    <t>40-0002</t>
  </si>
  <si>
    <t>GRAND ISLAND 2</t>
  </si>
  <si>
    <t>MERRICK</t>
  </si>
  <si>
    <t>40-0082</t>
  </si>
  <si>
    <t>NORTHWEST HIGH 82</t>
  </si>
  <si>
    <t>40-0083</t>
  </si>
  <si>
    <t>WOOD RIVER HIGH 83</t>
  </si>
  <si>
    <t>40-0126</t>
  </si>
  <si>
    <t>DONIPHAN-TRUMBULL 126</t>
  </si>
  <si>
    <t>41-0002</t>
  </si>
  <si>
    <t>GILTNER 2</t>
  </si>
  <si>
    <t>41-0091</t>
  </si>
  <si>
    <t>HAMPTON 91</t>
  </si>
  <si>
    <t>41-0504</t>
  </si>
  <si>
    <t>AURORA 4R</t>
  </si>
  <si>
    <t>42-0002</t>
  </si>
  <si>
    <t>ALMA 2</t>
  </si>
  <si>
    <t>43-0079</t>
  </si>
  <si>
    <t>HAYES CENTER 79</t>
  </si>
  <si>
    <t>45-0007</t>
  </si>
  <si>
    <t>O'NEILL 7</t>
  </si>
  <si>
    <t>45-0029</t>
  </si>
  <si>
    <t>EWING 29</t>
  </si>
  <si>
    <t>45-0044</t>
  </si>
  <si>
    <t>STUART 44</t>
  </si>
  <si>
    <t>45-0137</t>
  </si>
  <si>
    <t>CHAMBERS 137</t>
  </si>
  <si>
    <t>46-0001</t>
  </si>
  <si>
    <t>MULLEN 1</t>
  </si>
  <si>
    <t>HOOKER</t>
  </si>
  <si>
    <t>47-0001</t>
  </si>
  <si>
    <t>ST PAUL 1</t>
  </si>
  <si>
    <t>47-0100</t>
  </si>
  <si>
    <t>CENTURA 100</t>
  </si>
  <si>
    <t>47-0103</t>
  </si>
  <si>
    <t>ELBA 103</t>
  </si>
  <si>
    <t>48-0008</t>
  </si>
  <si>
    <t>FAIRBURY 8</t>
  </si>
  <si>
    <t>48-0300</t>
  </si>
  <si>
    <t>TRI COUNTY 300</t>
  </si>
  <si>
    <t>48-0303</t>
  </si>
  <si>
    <t>MERIDIAN 303</t>
  </si>
  <si>
    <t>NEMAHA</t>
  </si>
  <si>
    <t>49-0033</t>
  </si>
  <si>
    <t>STERLING 33</t>
  </si>
  <si>
    <t>50-0001</t>
  </si>
  <si>
    <t>WILCOX-HILDRETH 1</t>
  </si>
  <si>
    <t>50-0501</t>
  </si>
  <si>
    <t>AXTELL R1</t>
  </si>
  <si>
    <t>50-0503</t>
  </si>
  <si>
    <t>MINDEN R3</t>
  </si>
  <si>
    <t>51-0001</t>
  </si>
  <si>
    <t>OGALLALA 1</t>
  </si>
  <si>
    <t>51-0006</t>
  </si>
  <si>
    <t>PAXTON 6</t>
  </si>
  <si>
    <t>52-0100</t>
  </si>
  <si>
    <t>KEYA PAHA CO HIGH 100</t>
  </si>
  <si>
    <t>KEYA PAHA</t>
  </si>
  <si>
    <t>53-0001</t>
  </si>
  <si>
    <t>KIMBALL 1</t>
  </si>
  <si>
    <t>54-0013</t>
  </si>
  <si>
    <t>CREIGHTON 13</t>
  </si>
  <si>
    <t>54-0096</t>
  </si>
  <si>
    <t>CROFTON 96</t>
  </si>
  <si>
    <t>54-0505</t>
  </si>
  <si>
    <t>SANTEE C5</t>
  </si>
  <si>
    <t>54-0576</t>
  </si>
  <si>
    <t>WAUSA 76R</t>
  </si>
  <si>
    <t>54-0586</t>
  </si>
  <si>
    <t>BLOOMFIELD 86R</t>
  </si>
  <si>
    <t>55-0001</t>
  </si>
  <si>
    <t>LINCOLN 1</t>
  </si>
  <si>
    <t>55-0145</t>
  </si>
  <si>
    <t>WAVERLY 145</t>
  </si>
  <si>
    <t>55-0148</t>
  </si>
  <si>
    <t>MALCOLM 148</t>
  </si>
  <si>
    <t>55-0160</t>
  </si>
  <si>
    <t>NORRIS 160</t>
  </si>
  <si>
    <t>55-0161</t>
  </si>
  <si>
    <t>RAYMOND CENTRAL 161</t>
  </si>
  <si>
    <t>56-0001</t>
  </si>
  <si>
    <t>NORTH PLATTE 1</t>
  </si>
  <si>
    <t>56-0006</t>
  </si>
  <si>
    <t>BRADY 6</t>
  </si>
  <si>
    <t>56-0007</t>
  </si>
  <si>
    <t>MAXWELL 7</t>
  </si>
  <si>
    <t>56-0037</t>
  </si>
  <si>
    <t>HERSHEY 37</t>
  </si>
  <si>
    <t>56-0055</t>
  </si>
  <si>
    <t>SUTHERLAND 55</t>
  </si>
  <si>
    <t>56-0565</t>
  </si>
  <si>
    <t>WALLACE 65R</t>
  </si>
  <si>
    <t>57-0501</t>
  </si>
  <si>
    <t>STAPLETON R1</t>
  </si>
  <si>
    <t>58-0025</t>
  </si>
  <si>
    <t>LOUP CO 25</t>
  </si>
  <si>
    <t>59-0001</t>
  </si>
  <si>
    <t>MADISON 1</t>
  </si>
  <si>
    <t>MADISON</t>
  </si>
  <si>
    <t>59-0002</t>
  </si>
  <si>
    <t>NORFOLK 2</t>
  </si>
  <si>
    <t>59-0005</t>
  </si>
  <si>
    <t>BATTLE CREEK 5</t>
  </si>
  <si>
    <t>59-0013</t>
  </si>
  <si>
    <t>NEWMAN GROVE 13</t>
  </si>
  <si>
    <t>59-0080</t>
  </si>
  <si>
    <t>ELKHORN VALLEY 80</t>
  </si>
  <si>
    <t>60-0090</t>
  </si>
  <si>
    <t>MCPHERSON CO HIGH 90</t>
  </si>
  <si>
    <t>61-0004</t>
  </si>
  <si>
    <t>CENTRAL CITY 4</t>
  </si>
  <si>
    <t>61-0049</t>
  </si>
  <si>
    <t>PALMER 49</t>
  </si>
  <si>
    <t>62-0021</t>
  </si>
  <si>
    <t>BAYARD 21</t>
  </si>
  <si>
    <t>62-0063</t>
  </si>
  <si>
    <t>BRIDGEPORT 63</t>
  </si>
  <si>
    <t>63-0001</t>
  </si>
  <si>
    <t>FULLERTON 1</t>
  </si>
  <si>
    <t>63-0030</t>
  </si>
  <si>
    <t>TWIN RIVER 30</t>
  </si>
  <si>
    <t>64-0023</t>
  </si>
  <si>
    <t>JOHNSON-BROCK 23</t>
  </si>
  <si>
    <t>RICHARDSON</t>
  </si>
  <si>
    <t>64-0029</t>
  </si>
  <si>
    <t>AUBURN 29</t>
  </si>
  <si>
    <t>65-2005</t>
  </si>
  <si>
    <t>SO CENTRAL NE UNIF 5</t>
  </si>
  <si>
    <t>SANDY CREEK 1C (SoCentrl Unf5)</t>
  </si>
  <si>
    <t>18-0501</t>
  </si>
  <si>
    <t>NUCKOLLS</t>
  </si>
  <si>
    <t>65-0011</t>
  </si>
  <si>
    <t>SANDY CREEK 1C(SoCentrl Unf5)</t>
  </si>
  <si>
    <t>66-0027</t>
  </si>
  <si>
    <t>SYRACUSE-DUNBAR-AVOCA 27</t>
  </si>
  <si>
    <t>66-0111</t>
  </si>
  <si>
    <t>NEBRASKA CITY 111</t>
  </si>
  <si>
    <t>66-0501</t>
  </si>
  <si>
    <t>PALMYRA OR1</t>
  </si>
  <si>
    <t>67-0001</t>
  </si>
  <si>
    <t>PAWNEE CITY 1</t>
  </si>
  <si>
    <t>67-0069</t>
  </si>
  <si>
    <t>LEWISTON 69</t>
  </si>
  <si>
    <t>69-0044</t>
  </si>
  <si>
    <t>HOLDREGE 44</t>
  </si>
  <si>
    <t>69-0054</t>
  </si>
  <si>
    <t>BERTRAND 54</t>
  </si>
  <si>
    <t>69-0055</t>
  </si>
  <si>
    <t>LOOMIS 55</t>
  </si>
  <si>
    <t>70-0002</t>
  </si>
  <si>
    <t>PIERCE 2</t>
  </si>
  <si>
    <t>70-0005</t>
  </si>
  <si>
    <t>PLAINVIEW 5</t>
  </si>
  <si>
    <t>70-0542</t>
  </si>
  <si>
    <t>OSMOND 42R</t>
  </si>
  <si>
    <t>71-0001</t>
  </si>
  <si>
    <t>COLUMBUS 1</t>
  </si>
  <si>
    <t>71-0005</t>
  </si>
  <si>
    <t>LAKEVIEW COMMUNITY 5</t>
  </si>
  <si>
    <t>71-0067</t>
  </si>
  <si>
    <t>HUMPHREY 67</t>
  </si>
  <si>
    <t>72-0015</t>
  </si>
  <si>
    <t>72-0019</t>
  </si>
  <si>
    <t>OSCEOLA 19</t>
  </si>
  <si>
    <t>72-0032</t>
  </si>
  <si>
    <t>SHELBY 32</t>
  </si>
  <si>
    <t>72-0075</t>
  </si>
  <si>
    <t>HIGH PLAINS COMMUNITY 75</t>
  </si>
  <si>
    <t>73-0017</t>
  </si>
  <si>
    <t>MCCOOK 17</t>
  </si>
  <si>
    <t>73-0179</t>
  </si>
  <si>
    <t>74-0056</t>
  </si>
  <si>
    <t>FALLS CITY 56</t>
  </si>
  <si>
    <t>78-0107</t>
  </si>
  <si>
    <t>CEDAR BLUFFS 107</t>
  </si>
  <si>
    <t>79-0002</t>
  </si>
  <si>
    <t>MINATARE 2</t>
  </si>
  <si>
    <t>79-0011</t>
  </si>
  <si>
    <t>MORRILL 11</t>
  </si>
  <si>
    <t>79-0016</t>
  </si>
  <si>
    <t>GERING 16</t>
  </si>
  <si>
    <t>79-0031</t>
  </si>
  <si>
    <t>MITCHELL 31</t>
  </si>
  <si>
    <t>79-0032</t>
  </si>
  <si>
    <t>SCOTTSBLUFF 32</t>
  </si>
  <si>
    <t>80-0005</t>
  </si>
  <si>
    <t>MILFORD 5</t>
  </si>
  <si>
    <t>80-0009</t>
  </si>
  <si>
    <t>SEWARD 9</t>
  </si>
  <si>
    <t>80-0567</t>
  </si>
  <si>
    <t>CENTENNIAL 67R</t>
  </si>
  <si>
    <t>81-0003</t>
  </si>
  <si>
    <t>HAY SPRINGS 3</t>
  </si>
  <si>
    <t>82-0001</t>
  </si>
  <si>
    <t>LOUP CITY 1</t>
  </si>
  <si>
    <t>82-0015</t>
  </si>
  <si>
    <t>LITCHFIELD 15</t>
  </si>
  <si>
    <t>83-0500</t>
  </si>
  <si>
    <t>SIOUX CO HIGH 500</t>
  </si>
  <si>
    <t>84-0003</t>
  </si>
  <si>
    <t>STANTON 3</t>
  </si>
  <si>
    <t>85-0060</t>
  </si>
  <si>
    <t>DESHLER 60</t>
  </si>
  <si>
    <t>85-0070</t>
  </si>
  <si>
    <t>THAYER CENTRAL COMM 70</t>
  </si>
  <si>
    <t>85-2001</t>
  </si>
  <si>
    <t>BRUNING-DAVENPORT UNIF</t>
  </si>
  <si>
    <t>DAVENPORT 47 (Brun-Davpt Unif)</t>
  </si>
  <si>
    <t>85-0047</t>
  </si>
  <si>
    <t>BRUNING 94 (Brun-Davpt Unif)</t>
  </si>
  <si>
    <t>85-0094</t>
  </si>
  <si>
    <t>86-0001</t>
  </si>
  <si>
    <t>THEDFORD HIGH 1</t>
  </si>
  <si>
    <t>87-0001</t>
  </si>
  <si>
    <t>PENDER 1</t>
  </si>
  <si>
    <t>87-0013</t>
  </si>
  <si>
    <t>WALTHILL 13</t>
  </si>
  <si>
    <t>87-0016</t>
  </si>
  <si>
    <t>87-0017</t>
  </si>
  <si>
    <t>WINNEBAGO 17</t>
  </si>
  <si>
    <t>88-0005</t>
  </si>
  <si>
    <t>ORD 5</t>
  </si>
  <si>
    <t>88-0021</t>
  </si>
  <si>
    <t>ARCADIA 21</t>
  </si>
  <si>
    <t>89-0001</t>
  </si>
  <si>
    <t>BLAIR 1</t>
  </si>
  <si>
    <t>89-0003</t>
  </si>
  <si>
    <t>FORT CALHOUN 3</t>
  </si>
  <si>
    <t>89-0024</t>
  </si>
  <si>
    <t>ARLINGTON 24</t>
  </si>
  <si>
    <t>90-0017</t>
  </si>
  <si>
    <t>WAYNE 17</t>
  </si>
  <si>
    <t>90-0560</t>
  </si>
  <si>
    <t>WAKEFIELD 60R</t>
  </si>
  <si>
    <t>90-0595</t>
  </si>
  <si>
    <t>91-0002</t>
  </si>
  <si>
    <t>RED CLOUD 2</t>
  </si>
  <si>
    <t>91-0074</t>
  </si>
  <si>
    <t>BLUE HILL 74</t>
  </si>
  <si>
    <t>92-0045</t>
  </si>
  <si>
    <t>WHEELER CENTRAL 45</t>
  </si>
  <si>
    <t>93-0012</t>
  </si>
  <si>
    <t>YORK 12</t>
  </si>
  <si>
    <t>93-0083</t>
  </si>
  <si>
    <t>MCCOOL JUNCTION 83</t>
  </si>
  <si>
    <t>93-0096</t>
  </si>
  <si>
    <t>HEARTLAND 96</t>
  </si>
  <si>
    <t>STATE TOTALS</t>
  </si>
  <si>
    <t>LYNCH 36</t>
  </si>
  <si>
    <t>25-0025</t>
  </si>
  <si>
    <t>CREEK VALLEY 25</t>
  </si>
  <si>
    <t>26-0561</t>
  </si>
  <si>
    <t>EMERSON-HUBBARD 561</t>
  </si>
  <si>
    <t>NIOBRARA 1R</t>
  </si>
  <si>
    <t>74-0070</t>
  </si>
  <si>
    <t>75-0100</t>
  </si>
  <si>
    <t>ROCK CO HIGH 100</t>
  </si>
  <si>
    <t>76-0002</t>
  </si>
  <si>
    <t>CRETE 2</t>
  </si>
  <si>
    <t>76-0044</t>
  </si>
  <si>
    <t>DORCHESTER 44</t>
  </si>
  <si>
    <t>76-0068</t>
  </si>
  <si>
    <t>FRIEND 68</t>
  </si>
  <si>
    <t>76-0082</t>
  </si>
  <si>
    <t>WILBER-CLATONIA 82</t>
  </si>
  <si>
    <t>77-0001</t>
  </si>
  <si>
    <t>BELLEVUE 1</t>
  </si>
  <si>
    <t>77-0027</t>
  </si>
  <si>
    <t>77-0037</t>
  </si>
  <si>
    <t>GRETNA 37</t>
  </si>
  <si>
    <t>77-0046</t>
  </si>
  <si>
    <t>SOUTH SARPY 46</t>
  </si>
  <si>
    <t>78-0001</t>
  </si>
  <si>
    <t>ASHLAND-GREENWOOD 1</t>
  </si>
  <si>
    <t>78-0009</t>
  </si>
  <si>
    <t>YUTAN 9</t>
  </si>
  <si>
    <t>78-0039</t>
  </si>
  <si>
    <t>WAHOO 39</t>
  </si>
  <si>
    <t>WINSIDE 595</t>
  </si>
  <si>
    <t>15-0010</t>
  </si>
  <si>
    <t>CHASE COUNTY SCHOOLS 10</t>
  </si>
  <si>
    <t>28-0015</t>
  </si>
  <si>
    <t>DOUGLAS CO. WEST COMM. 15</t>
  </si>
  <si>
    <t>68-0020</t>
  </si>
  <si>
    <t>PERKINS COUNTY SCHOOLS 20</t>
  </si>
  <si>
    <t>CROSS COUNTY 15</t>
  </si>
  <si>
    <t>SOUTHWEST 179</t>
  </si>
  <si>
    <t>81-0010</t>
  </si>
  <si>
    <t>GORDON-RUSHVILLE HIGH SCH 10</t>
  </si>
  <si>
    <t>UMO N HO NATION SCH 16</t>
  </si>
  <si>
    <t>45-0239</t>
  </si>
  <si>
    <t>WEST HOLT PUBLIC SCH 239</t>
  </si>
  <si>
    <t>LAWRENCE/NELSON 5 (SoCntrlUf5)</t>
  </si>
  <si>
    <t>65-0005</t>
  </si>
  <si>
    <t>School system total</t>
  </si>
  <si>
    <t>Cnty/Dist#</t>
  </si>
  <si>
    <t>Special Bldg</t>
  </si>
  <si>
    <t>Qualif.Capital</t>
  </si>
  <si>
    <t>SysCode/Class</t>
  </si>
  <si>
    <t>Fund Rate</t>
  </si>
  <si>
    <t>Excluding Bond</t>
  </si>
  <si>
    <t>08-0050</t>
  </si>
  <si>
    <t>WEST BOYD 50</t>
  </si>
  <si>
    <t>49-0050</t>
  </si>
  <si>
    <t>JOHNSON COUNTY 50</t>
  </si>
  <si>
    <t>SUPERIOR 11</t>
  </si>
  <si>
    <t>44-0070</t>
  </si>
  <si>
    <t>HITCHCOCK COUNTY SCHOOLS 70</t>
  </si>
  <si>
    <t>HUMBOLDT TABLE RK STEINAUER 70</t>
  </si>
  <si>
    <t>00-9000</t>
  </si>
  <si>
    <t>LEARNING COMM. DOUGLAS &amp; SARPY</t>
  </si>
  <si>
    <t>See Schools headqtr. 28 Douglas County</t>
  </si>
  <si>
    <t>See Schools headqtr. 77 Sarpy County</t>
  </si>
  <si>
    <t>Portion Sch Bennington 28-0059</t>
  </si>
  <si>
    <t>OMAHA 1 (member LC)</t>
  </si>
  <si>
    <t>ELKHORN 10 (member LC)</t>
  </si>
  <si>
    <t>DOUGLAS CO. WEST 15 (member LC)</t>
  </si>
  <si>
    <t>MILLARD 17 (member LC)</t>
  </si>
  <si>
    <t>RALSTON 54 (member LC)</t>
  </si>
  <si>
    <t>BENNINGTON 59 (member LC)</t>
  </si>
  <si>
    <t>WESTSIDE 66 (member LC)</t>
  </si>
  <si>
    <t>OMAHA 1 (member LC see 00-9000)</t>
  </si>
  <si>
    <t>BELLEVUE 1 (member LC see 00-9000)</t>
  </si>
  <si>
    <t>PAPILLION-LAVISTA 27 (member LC)</t>
  </si>
  <si>
    <t>GRETNA 37 (member LC)</t>
  </si>
  <si>
    <t>SOUTH SARPY 46 (member LC)</t>
  </si>
  <si>
    <t>&amp;see bond Table14</t>
  </si>
  <si>
    <t>Purp. Fund Tot.Rate</t>
  </si>
  <si>
    <t>MILLARD 17</t>
  </si>
  <si>
    <t>RALSTON 54</t>
  </si>
  <si>
    <t>WESTSIDE 66</t>
  </si>
  <si>
    <t>SANDY CREEK 1C (SoCentrlUnif5)</t>
  </si>
  <si>
    <t>MEAD 72</t>
  </si>
  <si>
    <t>78-0072</t>
  </si>
  <si>
    <t>HYANNIS 11</t>
  </si>
  <si>
    <t>THEDFORD RURAL 1</t>
  </si>
  <si>
    <t>19-0070</t>
  </si>
  <si>
    <t>HOWELLS-DODGE 70</t>
  </si>
  <si>
    <r>
      <t xml:space="preserve">Other Rates </t>
    </r>
    <r>
      <rPr>
        <b/>
        <vertAlign val="superscript"/>
        <sz val="8"/>
        <rFont val="Times New Roman"/>
        <family val="1"/>
      </rPr>
      <t>(1)</t>
    </r>
  </si>
  <si>
    <t>(1) Other Rates; Insurance Bond, Technology Bond, LC Elementary Learning Center</t>
  </si>
  <si>
    <t>Table 13 School Systems 2014-2015 Detail of Base Schools &amp; Counties within each School System</t>
  </si>
  <si>
    <t>2014 Taxes</t>
  </si>
  <si>
    <t>06-0075</t>
  </si>
  <si>
    <t>RIVERSIDE 75</t>
  </si>
  <si>
    <t>HARTINGTON-NEWCASTLE 8</t>
  </si>
  <si>
    <t>LAUREL-CONCORD-COLERIDGE 54</t>
  </si>
  <si>
    <t>39-0060</t>
  </si>
  <si>
    <t>CENTRAL VALLEY 60</t>
  </si>
  <si>
    <t>PAPILLION-LA VISTA 27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</si>
</sst>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#,##0.000000"/>
    <numFmt numFmtId="166" formatCode="0_);[Red]\(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5" fontId="4" fillId="0" borderId="18" xfId="0" applyNumberFormat="1" applyFont="1" applyFill="1" applyBorder="1" applyAlignment="1">
      <alignment horizontal="center"/>
    </xf>
    <xf numFmtId="38" fontId="7" fillId="0" borderId="0" xfId="0" applyNumberFormat="1" applyFont="1" applyAlignment="1">
      <alignment horizontal="centerContinuous"/>
    </xf>
    <xf numFmtId="38" fontId="3" fillId="0" borderId="12" xfId="0" applyNumberFormat="1" applyFont="1" applyBorder="1" applyAlignment="1">
      <alignment horizontal="center"/>
    </xf>
    <xf numFmtId="38" fontId="5" fillId="0" borderId="15" xfId="0" applyNumberFormat="1" applyFont="1" applyBorder="1" applyAlignment="1">
      <alignment horizontal="center"/>
    </xf>
    <xf numFmtId="38" fontId="4" fillId="0" borderId="18" xfId="0" applyNumberFormat="1" applyFont="1" applyFill="1" applyBorder="1" applyAlignment="1">
      <alignment horizontal="right"/>
    </xf>
    <xf numFmtId="38" fontId="0" fillId="0" borderId="0" xfId="0" applyNumberFormat="1" applyAlignment="1">
      <alignment/>
    </xf>
    <xf numFmtId="38" fontId="3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 horizontal="left"/>
    </xf>
    <xf numFmtId="165" fontId="4" fillId="0" borderId="15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0" fontId="4" fillId="0" borderId="1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20" xfId="0" applyNumberFormat="1" applyFont="1" applyFill="1" applyBorder="1" applyAlignment="1">
      <alignment horizontal="left"/>
    </xf>
    <xf numFmtId="38" fontId="4" fillId="0" borderId="12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center"/>
    </xf>
    <xf numFmtId="40" fontId="4" fillId="0" borderId="12" xfId="0" applyNumberFormat="1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1" fontId="3" fillId="0" borderId="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>
      <alignment horizontal="left"/>
    </xf>
    <xf numFmtId="165" fontId="4" fillId="0" borderId="24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1" fontId="3" fillId="0" borderId="24" xfId="0" applyNumberFormat="1" applyFont="1" applyFill="1" applyBorder="1" applyAlignment="1">
      <alignment horizontal="left"/>
    </xf>
    <xf numFmtId="38" fontId="3" fillId="0" borderId="18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center"/>
    </xf>
    <xf numFmtId="40" fontId="3" fillId="0" borderId="18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left"/>
    </xf>
    <xf numFmtId="38" fontId="3" fillId="0" borderId="15" xfId="0" applyNumberFormat="1" applyFont="1" applyFill="1" applyBorder="1" applyAlignment="1">
      <alignment horizontal="right"/>
    </xf>
    <xf numFmtId="40" fontId="3" fillId="0" borderId="15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left"/>
    </xf>
    <xf numFmtId="38" fontId="3" fillId="0" borderId="12" xfId="0" applyNumberFormat="1" applyFont="1" applyFill="1" applyBorder="1" applyAlignment="1">
      <alignment horizontal="right"/>
    </xf>
    <xf numFmtId="40" fontId="3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3" fillId="0" borderId="15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/>
    </xf>
    <xf numFmtId="38" fontId="3" fillId="0" borderId="11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65" fontId="10" fillId="0" borderId="15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Continuous"/>
    </xf>
    <xf numFmtId="38" fontId="3" fillId="0" borderId="24" xfId="0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0" fontId="4" fillId="0" borderId="15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8" fontId="4" fillId="0" borderId="12" xfId="0" applyNumberFormat="1" applyFont="1" applyFill="1" applyBorder="1" applyAlignment="1">
      <alignment horizontal="right"/>
    </xf>
    <xf numFmtId="8" fontId="3" fillId="0" borderId="15" xfId="0" applyNumberFormat="1" applyFont="1" applyFill="1" applyBorder="1" applyAlignment="1">
      <alignment horizontal="right"/>
    </xf>
    <xf numFmtId="8" fontId="4" fillId="0" borderId="18" xfId="0" applyNumberFormat="1" applyFont="1" applyFill="1" applyBorder="1" applyAlignment="1">
      <alignment horizontal="right"/>
    </xf>
    <xf numFmtId="8" fontId="3" fillId="0" borderId="24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3" customWidth="1"/>
    <col min="2" max="2" width="1.8515625" style="3" bestFit="1" customWidth="1"/>
    <col min="3" max="3" width="30.421875" style="1" bestFit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bestFit="1" customWidth="1"/>
    <col min="8" max="8" width="3.00390625" style="4" customWidth="1"/>
    <col min="9" max="9" width="16.00390625" style="31" bestFit="1" customWidth="1"/>
    <col min="10" max="10" width="8.57421875" style="2" bestFit="1" customWidth="1"/>
    <col min="11" max="11" width="9.7109375" style="2" bestFit="1" customWidth="1"/>
    <col min="12" max="12" width="12.00390625" style="2" bestFit="1" customWidth="1"/>
    <col min="13" max="13" width="12.140625" style="2" customWidth="1"/>
    <col min="14" max="14" width="11.57421875" style="2" bestFit="1" customWidth="1"/>
    <col min="15" max="15" width="13.421875" style="31" bestFit="1" customWidth="1"/>
    <col min="16" max="16" width="12.57421875" style="0" bestFit="1" customWidth="1"/>
  </cols>
  <sheetData>
    <row r="1" spans="1:15" s="18" customFormat="1" ht="18.75">
      <c r="A1" s="17" t="s">
        <v>636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v>2014</v>
      </c>
      <c r="O2" s="40" t="s">
        <v>637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ht="12.75">
      <c r="A4" s="43" t="s">
        <v>605</v>
      </c>
      <c r="B4" s="44">
        <v>0</v>
      </c>
      <c r="C4" s="45" t="s">
        <v>606</v>
      </c>
      <c r="D4" s="43">
        <v>28</v>
      </c>
      <c r="E4" s="46" t="s">
        <v>226</v>
      </c>
      <c r="F4" s="47" t="s">
        <v>607</v>
      </c>
      <c r="G4" s="43" t="s">
        <v>605</v>
      </c>
      <c r="H4" s="44">
        <v>0</v>
      </c>
      <c r="I4" s="48">
        <v>37517855980</v>
      </c>
      <c r="J4" s="49">
        <v>0.95</v>
      </c>
      <c r="K4" s="49">
        <v>0</v>
      </c>
      <c r="L4" s="49">
        <v>0</v>
      </c>
      <c r="M4" s="49">
        <v>0.01</v>
      </c>
      <c r="N4" s="49">
        <v>0.96</v>
      </c>
      <c r="O4" s="94">
        <v>360171433.01</v>
      </c>
    </row>
    <row r="5" spans="1:15" ht="12.75">
      <c r="A5" s="21" t="s">
        <v>605</v>
      </c>
      <c r="B5" s="22">
        <v>0</v>
      </c>
      <c r="C5" s="23" t="s">
        <v>606</v>
      </c>
      <c r="D5" s="21">
        <v>77</v>
      </c>
      <c r="E5" s="24" t="s">
        <v>107</v>
      </c>
      <c r="F5" s="25" t="s">
        <v>608</v>
      </c>
      <c r="G5" s="21" t="s">
        <v>605</v>
      </c>
      <c r="H5" s="22">
        <v>0</v>
      </c>
      <c r="I5" s="30">
        <v>11993043839</v>
      </c>
      <c r="J5" s="26">
        <v>0.95</v>
      </c>
      <c r="K5" s="26">
        <v>0</v>
      </c>
      <c r="L5" s="26">
        <v>0</v>
      </c>
      <c r="M5" s="26">
        <v>0.01</v>
      </c>
      <c r="N5" s="26">
        <v>0.96</v>
      </c>
      <c r="O5" s="41">
        <v>115133240.24</v>
      </c>
    </row>
    <row r="6" spans="1:15" ht="12.75">
      <c r="A6" s="21" t="s">
        <v>605</v>
      </c>
      <c r="B6" s="22">
        <v>0</v>
      </c>
      <c r="C6" s="23" t="s">
        <v>606</v>
      </c>
      <c r="D6" s="21">
        <v>89</v>
      </c>
      <c r="E6" s="24" t="s">
        <v>85</v>
      </c>
      <c r="F6" s="25" t="s">
        <v>609</v>
      </c>
      <c r="G6" s="21" t="s">
        <v>605</v>
      </c>
      <c r="H6" s="22">
        <v>0</v>
      </c>
      <c r="I6" s="30">
        <v>47303728</v>
      </c>
      <c r="J6" s="26">
        <v>0.95</v>
      </c>
      <c r="K6" s="26">
        <v>0</v>
      </c>
      <c r="L6" s="26">
        <v>0</v>
      </c>
      <c r="M6" s="26">
        <v>0.01</v>
      </c>
      <c r="N6" s="26">
        <v>0.96</v>
      </c>
      <c r="O6" s="41">
        <v>454115.72</v>
      </c>
    </row>
    <row r="7" spans="1:15" ht="12.75">
      <c r="A7" s="34"/>
      <c r="B7" s="35"/>
      <c r="C7" s="36"/>
      <c r="D7" s="34"/>
      <c r="E7" s="37"/>
      <c r="F7" s="64" t="s">
        <v>590</v>
      </c>
      <c r="G7" s="73"/>
      <c r="H7" s="74"/>
      <c r="I7" s="65">
        <f>SUM(I4:I6)</f>
        <v>49558203547</v>
      </c>
      <c r="J7" s="71"/>
      <c r="K7" s="71"/>
      <c r="L7" s="71"/>
      <c r="M7" s="71"/>
      <c r="N7" s="71"/>
      <c r="O7" s="66">
        <f>SUM(O4:O6)</f>
        <v>475758788.97</v>
      </c>
    </row>
    <row r="8" spans="1:15" s="33" customFormat="1" ht="12.75">
      <c r="A8" s="43" t="s">
        <v>0</v>
      </c>
      <c r="B8" s="44">
        <v>3</v>
      </c>
      <c r="C8" s="45" t="s">
        <v>1</v>
      </c>
      <c r="D8" s="43">
        <v>1</v>
      </c>
      <c r="E8" s="46" t="s">
        <v>2</v>
      </c>
      <c r="F8" s="47" t="s">
        <v>1</v>
      </c>
      <c r="G8" s="43" t="s">
        <v>0</v>
      </c>
      <c r="H8" s="44">
        <v>3</v>
      </c>
      <c r="I8" s="48">
        <v>337654155</v>
      </c>
      <c r="J8" s="49">
        <v>0.850503</v>
      </c>
      <c r="K8" s="49">
        <v>0.06347</v>
      </c>
      <c r="L8" s="49">
        <v>0</v>
      </c>
      <c r="M8" s="49">
        <v>0</v>
      </c>
      <c r="N8" s="49">
        <v>0.913973</v>
      </c>
      <c r="O8" s="50">
        <v>3086068.5</v>
      </c>
    </row>
    <row r="9" spans="1:15" s="33" customFormat="1" ht="12.75">
      <c r="A9" s="21" t="s">
        <v>0</v>
      </c>
      <c r="B9" s="22">
        <v>3</v>
      </c>
      <c r="C9" s="23" t="s">
        <v>1</v>
      </c>
      <c r="D9" s="21">
        <v>40</v>
      </c>
      <c r="E9" s="24" t="s">
        <v>3</v>
      </c>
      <c r="F9" s="25" t="s">
        <v>1</v>
      </c>
      <c r="G9" s="21" t="s">
        <v>0</v>
      </c>
      <c r="H9" s="22">
        <v>3</v>
      </c>
      <c r="I9" s="30">
        <v>22605019</v>
      </c>
      <c r="J9" s="26">
        <v>0.850503</v>
      </c>
      <c r="K9" s="26">
        <v>0.06347</v>
      </c>
      <c r="L9" s="26">
        <v>0</v>
      </c>
      <c r="M9" s="26">
        <v>0</v>
      </c>
      <c r="N9" s="26">
        <v>0.913973</v>
      </c>
      <c r="O9" s="41">
        <v>206603.77</v>
      </c>
    </row>
    <row r="10" spans="1:15" s="33" customFormat="1" ht="12.75">
      <c r="A10" s="21" t="s">
        <v>0</v>
      </c>
      <c r="B10" s="22">
        <v>3</v>
      </c>
      <c r="C10" s="23" t="s">
        <v>1</v>
      </c>
      <c r="D10" s="21">
        <v>50</v>
      </c>
      <c r="E10" s="24" t="s">
        <v>4</v>
      </c>
      <c r="F10" s="25" t="s">
        <v>1</v>
      </c>
      <c r="G10" s="21" t="s">
        <v>0</v>
      </c>
      <c r="H10" s="22">
        <v>3</v>
      </c>
      <c r="I10" s="30">
        <v>37258860</v>
      </c>
      <c r="J10" s="26">
        <v>0.850503</v>
      </c>
      <c r="K10" s="26">
        <v>0.06347</v>
      </c>
      <c r="L10" s="26">
        <v>0</v>
      </c>
      <c r="M10" s="26">
        <v>0</v>
      </c>
      <c r="N10" s="26">
        <v>0.913973</v>
      </c>
      <c r="O10" s="41">
        <v>340535.84</v>
      </c>
    </row>
    <row r="11" spans="1:15" s="33" customFormat="1" ht="12.75">
      <c r="A11" s="34"/>
      <c r="B11" s="35"/>
      <c r="C11" s="36"/>
      <c r="D11" s="34"/>
      <c r="E11" s="37"/>
      <c r="F11" s="64" t="s">
        <v>590</v>
      </c>
      <c r="G11" s="73"/>
      <c r="H11" s="74"/>
      <c r="I11" s="65">
        <f>SUM(I8:I10)</f>
        <v>397518034</v>
      </c>
      <c r="J11" s="71"/>
      <c r="K11" s="71"/>
      <c r="L11" s="71"/>
      <c r="M11" s="71"/>
      <c r="N11" s="71"/>
      <c r="O11" s="66">
        <f>SUM(O8:O10)</f>
        <v>3633208.11</v>
      </c>
    </row>
    <row r="12" spans="1:15" s="33" customFormat="1" ht="12.75">
      <c r="A12" s="43"/>
      <c r="B12" s="44"/>
      <c r="C12" s="45"/>
      <c r="D12" s="43"/>
      <c r="E12" s="46"/>
      <c r="F12" s="75"/>
      <c r="G12" s="76"/>
      <c r="H12" s="77"/>
      <c r="I12" s="68"/>
      <c r="J12" s="78"/>
      <c r="K12" s="78"/>
      <c r="L12" s="78"/>
      <c r="M12" s="78"/>
      <c r="N12" s="78"/>
      <c r="O12" s="69"/>
    </row>
    <row r="13" spans="1:15" s="33" customFormat="1" ht="12.75">
      <c r="A13" s="34" t="s">
        <v>5</v>
      </c>
      <c r="B13" s="35">
        <v>3</v>
      </c>
      <c r="C13" s="36" t="s">
        <v>6</v>
      </c>
      <c r="D13" s="34">
        <v>1</v>
      </c>
      <c r="E13" s="37" t="s">
        <v>2</v>
      </c>
      <c r="F13" s="38" t="s">
        <v>6</v>
      </c>
      <c r="G13" s="34" t="s">
        <v>5</v>
      </c>
      <c r="H13" s="35">
        <v>3</v>
      </c>
      <c r="I13" s="65">
        <v>969471893</v>
      </c>
      <c r="J13" s="39">
        <v>1.05</v>
      </c>
      <c r="K13" s="39">
        <v>0</v>
      </c>
      <c r="L13" s="39">
        <v>0.052</v>
      </c>
      <c r="M13" s="39">
        <v>0</v>
      </c>
      <c r="N13" s="39">
        <v>1.102</v>
      </c>
      <c r="O13" s="66">
        <v>10683586</v>
      </c>
    </row>
    <row r="14" spans="1:15" s="33" customFormat="1" ht="12.75">
      <c r="A14" s="21" t="s">
        <v>7</v>
      </c>
      <c r="B14" s="22">
        <v>3</v>
      </c>
      <c r="C14" s="23" t="s">
        <v>8</v>
      </c>
      <c r="D14" s="21">
        <v>1</v>
      </c>
      <c r="E14" s="24" t="s">
        <v>2</v>
      </c>
      <c r="F14" s="25" t="s">
        <v>8</v>
      </c>
      <c r="G14" s="21" t="s">
        <v>7</v>
      </c>
      <c r="H14" s="22">
        <v>3</v>
      </c>
      <c r="I14" s="30">
        <v>1398658146</v>
      </c>
      <c r="J14" s="26">
        <v>0.540486</v>
      </c>
      <c r="K14" s="26">
        <v>0.065434</v>
      </c>
      <c r="L14" s="26">
        <v>0</v>
      </c>
      <c r="M14" s="26">
        <v>0</v>
      </c>
      <c r="N14" s="26">
        <v>0.60592</v>
      </c>
      <c r="O14" s="41">
        <v>8474752.36</v>
      </c>
    </row>
    <row r="15" spans="1:15" s="33" customFormat="1" ht="12.75">
      <c r="A15" s="21" t="s">
        <v>7</v>
      </c>
      <c r="B15" s="22">
        <v>3</v>
      </c>
      <c r="C15" s="23" t="s">
        <v>8</v>
      </c>
      <c r="D15" s="21">
        <v>18</v>
      </c>
      <c r="E15" s="24" t="s">
        <v>10</v>
      </c>
      <c r="F15" s="25" t="s">
        <v>8</v>
      </c>
      <c r="G15" s="21" t="s">
        <v>7</v>
      </c>
      <c r="H15" s="22">
        <v>3</v>
      </c>
      <c r="I15" s="30">
        <v>93605158</v>
      </c>
      <c r="J15" s="26">
        <v>0.540486</v>
      </c>
      <c r="K15" s="26">
        <v>0.065434</v>
      </c>
      <c r="L15" s="26">
        <v>0</v>
      </c>
      <c r="M15" s="26">
        <v>0</v>
      </c>
      <c r="N15" s="26">
        <v>0.60592</v>
      </c>
      <c r="O15" s="41">
        <v>567172.4</v>
      </c>
    </row>
    <row r="16" spans="1:15" s="33" customFormat="1" ht="12.75">
      <c r="A16" s="21" t="s">
        <v>7</v>
      </c>
      <c r="B16" s="22">
        <v>3</v>
      </c>
      <c r="C16" s="23" t="s">
        <v>8</v>
      </c>
      <c r="D16" s="21">
        <v>40</v>
      </c>
      <c r="E16" s="24" t="s">
        <v>3</v>
      </c>
      <c r="F16" s="25" t="s">
        <v>8</v>
      </c>
      <c r="G16" s="21" t="s">
        <v>7</v>
      </c>
      <c r="H16" s="22">
        <v>3</v>
      </c>
      <c r="I16" s="30">
        <v>9274551</v>
      </c>
      <c r="J16" s="26">
        <v>0.540486</v>
      </c>
      <c r="K16" s="26">
        <v>0.065434</v>
      </c>
      <c r="L16" s="26">
        <v>0</v>
      </c>
      <c r="M16" s="26">
        <v>0</v>
      </c>
      <c r="N16" s="26">
        <v>0.60592</v>
      </c>
      <c r="O16" s="41">
        <v>56196.39</v>
      </c>
    </row>
    <row r="17" spans="1:15" s="33" customFormat="1" ht="12.75">
      <c r="A17" s="21" t="s">
        <v>7</v>
      </c>
      <c r="B17" s="22">
        <v>3</v>
      </c>
      <c r="C17" s="23" t="s">
        <v>8</v>
      </c>
      <c r="D17" s="21">
        <v>50</v>
      </c>
      <c r="E17" s="24" t="s">
        <v>4</v>
      </c>
      <c r="F17" s="25" t="s">
        <v>8</v>
      </c>
      <c r="G17" s="21" t="s">
        <v>7</v>
      </c>
      <c r="H17" s="22">
        <v>3</v>
      </c>
      <c r="I17" s="30">
        <v>3338240</v>
      </c>
      <c r="J17" s="26">
        <v>0.540486</v>
      </c>
      <c r="K17" s="26">
        <v>0.065434</v>
      </c>
      <c r="L17" s="26">
        <v>0</v>
      </c>
      <c r="M17" s="26">
        <v>0</v>
      </c>
      <c r="N17" s="26">
        <v>0.60592</v>
      </c>
      <c r="O17" s="41">
        <v>20227.06</v>
      </c>
    </row>
    <row r="18" spans="1:15" s="33" customFormat="1" ht="12.75">
      <c r="A18" s="21" t="s">
        <v>7</v>
      </c>
      <c r="B18" s="22">
        <v>3</v>
      </c>
      <c r="C18" s="23" t="s">
        <v>8</v>
      </c>
      <c r="D18" s="21">
        <v>91</v>
      </c>
      <c r="E18" s="24" t="s">
        <v>9</v>
      </c>
      <c r="F18" s="25" t="s">
        <v>8</v>
      </c>
      <c r="G18" s="21" t="s">
        <v>7</v>
      </c>
      <c r="H18" s="22">
        <v>3</v>
      </c>
      <c r="I18" s="30">
        <v>854912</v>
      </c>
      <c r="J18" s="26">
        <v>0.540486</v>
      </c>
      <c r="K18" s="26">
        <v>0.065434</v>
      </c>
      <c r="L18" s="26">
        <v>0</v>
      </c>
      <c r="M18" s="26">
        <v>0</v>
      </c>
      <c r="N18" s="26">
        <v>0.60592</v>
      </c>
      <c r="O18" s="41">
        <v>5180.08</v>
      </c>
    </row>
    <row r="19" spans="1:15" s="33" customFormat="1" ht="12.75">
      <c r="A19" s="34"/>
      <c r="B19" s="35"/>
      <c r="C19" s="36"/>
      <c r="D19" s="34"/>
      <c r="E19" s="37"/>
      <c r="F19" s="64" t="s">
        <v>590</v>
      </c>
      <c r="G19" s="34"/>
      <c r="H19" s="35"/>
      <c r="I19" s="65">
        <f>SUM(I14:I18)</f>
        <v>1505731007</v>
      </c>
      <c r="J19" s="39"/>
      <c r="K19" s="39"/>
      <c r="L19" s="39"/>
      <c r="M19" s="39"/>
      <c r="N19" s="39"/>
      <c r="O19" s="66">
        <f>SUM(O14:O18)</f>
        <v>9123528.290000001</v>
      </c>
    </row>
    <row r="20" spans="1:15" s="33" customFormat="1" ht="12.75">
      <c r="A20" s="21" t="s">
        <v>11</v>
      </c>
      <c r="B20" s="22">
        <v>3</v>
      </c>
      <c r="C20" s="23" t="s">
        <v>12</v>
      </c>
      <c r="D20" s="21">
        <v>1</v>
      </c>
      <c r="E20" s="24" t="s">
        <v>2</v>
      </c>
      <c r="F20" s="25" t="s">
        <v>12</v>
      </c>
      <c r="G20" s="21" t="s">
        <v>11</v>
      </c>
      <c r="H20" s="22">
        <v>3</v>
      </c>
      <c r="I20" s="30">
        <v>307308960</v>
      </c>
      <c r="J20" s="26">
        <v>0.623705</v>
      </c>
      <c r="K20" s="26">
        <v>0.050442</v>
      </c>
      <c r="L20" s="26">
        <v>0</v>
      </c>
      <c r="M20" s="26">
        <v>0</v>
      </c>
      <c r="N20" s="26">
        <v>0.674147</v>
      </c>
      <c r="O20" s="41">
        <v>2071714.75</v>
      </c>
    </row>
    <row r="21" spans="1:15" s="33" customFormat="1" ht="12.75">
      <c r="A21" s="21" t="s">
        <v>11</v>
      </c>
      <c r="B21" s="22">
        <v>3</v>
      </c>
      <c r="C21" s="23" t="s">
        <v>12</v>
      </c>
      <c r="D21" s="21">
        <v>31</v>
      </c>
      <c r="E21" s="24" t="s">
        <v>13</v>
      </c>
      <c r="F21" s="25" t="s">
        <v>12</v>
      </c>
      <c r="G21" s="21" t="s">
        <v>11</v>
      </c>
      <c r="H21" s="22">
        <v>3</v>
      </c>
      <c r="I21" s="30">
        <v>109429945</v>
      </c>
      <c r="J21" s="26">
        <v>0.623705</v>
      </c>
      <c r="K21" s="26">
        <v>0.050442</v>
      </c>
      <c r="L21" s="26">
        <v>0</v>
      </c>
      <c r="M21" s="26">
        <v>0</v>
      </c>
      <c r="N21" s="26">
        <v>0.674147</v>
      </c>
      <c r="O21" s="41">
        <v>737719.15</v>
      </c>
    </row>
    <row r="22" spans="1:15" s="33" customFormat="1" ht="12.75">
      <c r="A22" s="21" t="s">
        <v>11</v>
      </c>
      <c r="B22" s="22">
        <v>3</v>
      </c>
      <c r="C22" s="23" t="s">
        <v>12</v>
      </c>
      <c r="D22" s="21">
        <v>50</v>
      </c>
      <c r="E22" s="24" t="s">
        <v>4</v>
      </c>
      <c r="F22" s="25" t="s">
        <v>12</v>
      </c>
      <c r="G22" s="21" t="s">
        <v>11</v>
      </c>
      <c r="H22" s="22">
        <v>3</v>
      </c>
      <c r="I22" s="30">
        <v>30716322</v>
      </c>
      <c r="J22" s="26">
        <v>0.623705</v>
      </c>
      <c r="K22" s="26">
        <v>0.050442</v>
      </c>
      <c r="L22" s="26">
        <v>0</v>
      </c>
      <c r="M22" s="26">
        <v>0</v>
      </c>
      <c r="N22" s="26">
        <v>0.674147</v>
      </c>
      <c r="O22" s="41">
        <v>207073.13</v>
      </c>
    </row>
    <row r="23" spans="1:15" s="33" customFormat="1" ht="12.75">
      <c r="A23" s="21" t="s">
        <v>11</v>
      </c>
      <c r="B23" s="22">
        <v>3</v>
      </c>
      <c r="C23" s="23" t="s">
        <v>12</v>
      </c>
      <c r="D23" s="21">
        <v>91</v>
      </c>
      <c r="E23" s="24" t="s">
        <v>9</v>
      </c>
      <c r="F23" s="25" t="s">
        <v>12</v>
      </c>
      <c r="G23" s="21" t="s">
        <v>11</v>
      </c>
      <c r="H23" s="22">
        <v>3</v>
      </c>
      <c r="I23" s="30">
        <v>231076277</v>
      </c>
      <c r="J23" s="26">
        <v>0.623705</v>
      </c>
      <c r="K23" s="26">
        <v>0.050442</v>
      </c>
      <c r="L23" s="26">
        <v>0</v>
      </c>
      <c r="M23" s="26">
        <v>0</v>
      </c>
      <c r="N23" s="26">
        <v>0.674147</v>
      </c>
      <c r="O23" s="41">
        <v>1557793.77</v>
      </c>
    </row>
    <row r="24" spans="1:15" s="33" customFormat="1" ht="12.75">
      <c r="A24" s="34"/>
      <c r="B24" s="35"/>
      <c r="C24" s="36"/>
      <c r="D24" s="34"/>
      <c r="E24" s="37"/>
      <c r="F24" s="64" t="s">
        <v>590</v>
      </c>
      <c r="G24" s="34"/>
      <c r="H24" s="35"/>
      <c r="I24" s="65">
        <f>SUM(I20:I23)</f>
        <v>678531504</v>
      </c>
      <c r="J24" s="39"/>
      <c r="K24" s="39"/>
      <c r="L24" s="39"/>
      <c r="M24" s="39"/>
      <c r="N24" s="39"/>
      <c r="O24" s="66">
        <f>SUM(O20:O23)</f>
        <v>4574300.8</v>
      </c>
    </row>
    <row r="25" spans="1:15" s="33" customFormat="1" ht="12.75">
      <c r="A25" s="21" t="s">
        <v>19</v>
      </c>
      <c r="B25" s="22">
        <v>3</v>
      </c>
      <c r="C25" s="23" t="s">
        <v>20</v>
      </c>
      <c r="D25" s="21">
        <v>2</v>
      </c>
      <c r="E25" s="24" t="s">
        <v>16</v>
      </c>
      <c r="F25" s="25" t="s">
        <v>20</v>
      </c>
      <c r="G25" s="21" t="s">
        <v>19</v>
      </c>
      <c r="H25" s="22">
        <v>3</v>
      </c>
      <c r="I25" s="30">
        <v>511509414</v>
      </c>
      <c r="J25" s="26">
        <v>0.791234</v>
      </c>
      <c r="K25" s="26">
        <v>0.137875</v>
      </c>
      <c r="L25" s="26">
        <v>0.0511</v>
      </c>
      <c r="M25" s="26">
        <v>0</v>
      </c>
      <c r="N25" s="26">
        <v>0.980209</v>
      </c>
      <c r="O25" s="41">
        <v>5013861.1</v>
      </c>
    </row>
    <row r="26" spans="1:15" s="33" customFormat="1" ht="12.75">
      <c r="A26" s="21" t="s">
        <v>19</v>
      </c>
      <c r="B26" s="22">
        <v>3</v>
      </c>
      <c r="C26" s="23" t="s">
        <v>20</v>
      </c>
      <c r="D26" s="21">
        <v>70</v>
      </c>
      <c r="E26" s="24" t="s">
        <v>21</v>
      </c>
      <c r="F26" s="25" t="s">
        <v>20</v>
      </c>
      <c r="G26" s="21" t="s">
        <v>19</v>
      </c>
      <c r="H26" s="22">
        <v>3</v>
      </c>
      <c r="I26" s="30">
        <v>1240765</v>
      </c>
      <c r="J26" s="26">
        <v>0.791234</v>
      </c>
      <c r="K26" s="26">
        <v>0.137875</v>
      </c>
      <c r="L26" s="26">
        <v>0.0511</v>
      </c>
      <c r="M26" s="26">
        <v>0</v>
      </c>
      <c r="N26" s="26">
        <v>0.980209</v>
      </c>
      <c r="O26" s="41">
        <v>12162.09</v>
      </c>
    </row>
    <row r="27" spans="1:15" s="33" customFormat="1" ht="12.75">
      <c r="A27" s="34"/>
      <c r="B27" s="35"/>
      <c r="C27" s="36"/>
      <c r="D27" s="34"/>
      <c r="E27" s="37"/>
      <c r="F27" s="64" t="s">
        <v>590</v>
      </c>
      <c r="G27" s="34"/>
      <c r="H27" s="35"/>
      <c r="I27" s="65">
        <f>SUM(I25:I26)</f>
        <v>512750179</v>
      </c>
      <c r="J27" s="39"/>
      <c r="K27" s="39"/>
      <c r="L27" s="39"/>
      <c r="M27" s="39"/>
      <c r="N27" s="39"/>
      <c r="O27" s="66">
        <f>SUM(O25:O26)</f>
        <v>5026023.1899999995</v>
      </c>
    </row>
    <row r="28" spans="1:15" s="33" customFormat="1" ht="12.75">
      <c r="A28" s="21" t="s">
        <v>22</v>
      </c>
      <c r="B28" s="22">
        <v>3</v>
      </c>
      <c r="C28" s="23" t="s">
        <v>23</v>
      </c>
      <c r="D28" s="21">
        <v>2</v>
      </c>
      <c r="E28" s="24" t="s">
        <v>16</v>
      </c>
      <c r="F28" s="25" t="s">
        <v>23</v>
      </c>
      <c r="G28" s="21" t="s">
        <v>22</v>
      </c>
      <c r="H28" s="22">
        <v>3</v>
      </c>
      <c r="I28" s="30">
        <v>568167641</v>
      </c>
      <c r="J28" s="26">
        <v>0.450125</v>
      </c>
      <c r="K28" s="26">
        <v>0.030149</v>
      </c>
      <c r="L28" s="26">
        <v>0</v>
      </c>
      <c r="M28" s="26">
        <v>0</v>
      </c>
      <c r="N28" s="26">
        <v>0.480274</v>
      </c>
      <c r="O28" s="41">
        <v>2728761.49</v>
      </c>
    </row>
    <row r="29" spans="1:15" s="33" customFormat="1" ht="12.75">
      <c r="A29" s="21" t="s">
        <v>22</v>
      </c>
      <c r="B29" s="22">
        <v>3</v>
      </c>
      <c r="C29" s="23" t="s">
        <v>23</v>
      </c>
      <c r="D29" s="21">
        <v>6</v>
      </c>
      <c r="E29" s="24" t="s">
        <v>24</v>
      </c>
      <c r="F29" s="25" t="s">
        <v>23</v>
      </c>
      <c r="G29" s="21" t="s">
        <v>22</v>
      </c>
      <c r="H29" s="22">
        <v>3</v>
      </c>
      <c r="I29" s="30">
        <v>39516097</v>
      </c>
      <c r="J29" s="26">
        <v>0.450125</v>
      </c>
      <c r="K29" s="26">
        <v>0.030149</v>
      </c>
      <c r="L29" s="26">
        <v>0</v>
      </c>
      <c r="M29" s="26">
        <v>0</v>
      </c>
      <c r="N29" s="26">
        <v>0.480274</v>
      </c>
      <c r="O29" s="41">
        <v>189785.54</v>
      </c>
    </row>
    <row r="30" spans="1:15" s="33" customFormat="1" ht="12.75">
      <c r="A30" s="21" t="s">
        <v>22</v>
      </c>
      <c r="B30" s="22">
        <v>3</v>
      </c>
      <c r="C30" s="23" t="s">
        <v>23</v>
      </c>
      <c r="D30" s="21">
        <v>92</v>
      </c>
      <c r="E30" s="24" t="s">
        <v>18</v>
      </c>
      <c r="F30" s="25" t="s">
        <v>23</v>
      </c>
      <c r="G30" s="21" t="s">
        <v>22</v>
      </c>
      <c r="H30" s="22">
        <v>3</v>
      </c>
      <c r="I30" s="30">
        <v>15470980</v>
      </c>
      <c r="J30" s="26">
        <v>0.450125</v>
      </c>
      <c r="K30" s="26">
        <v>0.030149</v>
      </c>
      <c r="L30" s="26">
        <v>0</v>
      </c>
      <c r="M30" s="26">
        <v>0</v>
      </c>
      <c r="N30" s="26">
        <v>0.480274</v>
      </c>
      <c r="O30" s="41">
        <v>74303.08</v>
      </c>
    </row>
    <row r="31" spans="1:15" s="33" customFormat="1" ht="12.75">
      <c r="A31" s="34"/>
      <c r="B31" s="35"/>
      <c r="C31" s="36"/>
      <c r="D31" s="34"/>
      <c r="E31" s="37"/>
      <c r="F31" s="64" t="s">
        <v>590</v>
      </c>
      <c r="G31" s="34"/>
      <c r="H31" s="35"/>
      <c r="I31" s="65">
        <f>SUM(I28:I30)</f>
        <v>623154718</v>
      </c>
      <c r="J31" s="39"/>
      <c r="K31" s="39"/>
      <c r="L31" s="39"/>
      <c r="M31" s="39"/>
      <c r="N31" s="39"/>
      <c r="O31" s="66">
        <f>SUM(O28:O30)</f>
        <v>2992850.1100000003</v>
      </c>
    </row>
    <row r="32" spans="1:15" s="33" customFormat="1" ht="12.75">
      <c r="A32" s="21" t="s">
        <v>194</v>
      </c>
      <c r="B32" s="22">
        <v>3</v>
      </c>
      <c r="C32" s="23" t="s">
        <v>195</v>
      </c>
      <c r="D32" s="21">
        <v>2</v>
      </c>
      <c r="E32" s="24" t="s">
        <v>16</v>
      </c>
      <c r="F32" s="25" t="s">
        <v>15</v>
      </c>
      <c r="G32" s="21" t="s">
        <v>14</v>
      </c>
      <c r="H32" s="22">
        <v>2</v>
      </c>
      <c r="I32" s="30">
        <v>251665368</v>
      </c>
      <c r="J32" s="26">
        <v>0.63914</v>
      </c>
      <c r="K32" s="26">
        <v>0.020202</v>
      </c>
      <c r="L32" s="26">
        <v>0.019986</v>
      </c>
      <c r="M32" s="26">
        <v>0</v>
      </c>
      <c r="N32" s="26">
        <v>0.679328</v>
      </c>
      <c r="O32" s="41">
        <v>1709633.21</v>
      </c>
    </row>
    <row r="33" spans="1:15" s="33" customFormat="1" ht="12.75">
      <c r="A33" s="21" t="s">
        <v>194</v>
      </c>
      <c r="B33" s="22">
        <v>3</v>
      </c>
      <c r="C33" s="23" t="s">
        <v>195</v>
      </c>
      <c r="D33" s="21">
        <v>45</v>
      </c>
      <c r="E33" s="24" t="s">
        <v>17</v>
      </c>
      <c r="F33" s="25" t="s">
        <v>15</v>
      </c>
      <c r="G33" s="21" t="s">
        <v>14</v>
      </c>
      <c r="H33" s="22">
        <v>2</v>
      </c>
      <c r="I33" s="30">
        <v>13605192.84</v>
      </c>
      <c r="J33" s="26">
        <v>0.63914</v>
      </c>
      <c r="K33" s="26">
        <v>0.020202</v>
      </c>
      <c r="L33" s="26">
        <v>0.019986</v>
      </c>
      <c r="M33" s="26">
        <v>0</v>
      </c>
      <c r="N33" s="26">
        <v>0.679328</v>
      </c>
      <c r="O33" s="41">
        <v>92423.9</v>
      </c>
    </row>
    <row r="34" spans="1:15" s="33" customFormat="1" ht="12.75">
      <c r="A34" s="21" t="s">
        <v>194</v>
      </c>
      <c r="B34" s="22">
        <v>3</v>
      </c>
      <c r="C34" s="23" t="s">
        <v>195</v>
      </c>
      <c r="D34" s="21">
        <v>92</v>
      </c>
      <c r="E34" s="24" t="s">
        <v>18</v>
      </c>
      <c r="F34" s="25" t="s">
        <v>15</v>
      </c>
      <c r="G34" s="21" t="s">
        <v>14</v>
      </c>
      <c r="H34" s="22">
        <v>2</v>
      </c>
      <c r="I34" s="30">
        <v>4649793</v>
      </c>
      <c r="J34" s="26">
        <v>0.63914</v>
      </c>
      <c r="K34" s="26">
        <v>0.020202</v>
      </c>
      <c r="L34" s="26">
        <v>0.019986</v>
      </c>
      <c r="M34" s="26">
        <v>0</v>
      </c>
      <c r="N34" s="26">
        <v>0.679328</v>
      </c>
      <c r="O34" s="41">
        <v>31587.34</v>
      </c>
    </row>
    <row r="35" spans="1:15" s="33" customFormat="1" ht="12.75">
      <c r="A35" s="21" t="s">
        <v>194</v>
      </c>
      <c r="B35" s="22">
        <v>3</v>
      </c>
      <c r="C35" s="23" t="s">
        <v>195</v>
      </c>
      <c r="D35" s="21">
        <v>2</v>
      </c>
      <c r="E35" s="24" t="s">
        <v>16</v>
      </c>
      <c r="F35" s="25" t="s">
        <v>26</v>
      </c>
      <c r="G35" s="21" t="s">
        <v>25</v>
      </c>
      <c r="H35" s="22">
        <v>3</v>
      </c>
      <c r="I35" s="30">
        <v>334868237</v>
      </c>
      <c r="J35" s="26">
        <v>0.63914</v>
      </c>
      <c r="K35" s="26">
        <v>0.020202</v>
      </c>
      <c r="L35" s="26">
        <v>0</v>
      </c>
      <c r="M35" s="26">
        <v>0</v>
      </c>
      <c r="N35" s="26">
        <v>0.659342</v>
      </c>
      <c r="O35" s="41">
        <v>2207926.7</v>
      </c>
    </row>
    <row r="36" spans="1:15" s="33" customFormat="1" ht="12.75">
      <c r="A36" s="21" t="s">
        <v>194</v>
      </c>
      <c r="B36" s="22">
        <v>3</v>
      </c>
      <c r="C36" s="23" t="s">
        <v>195</v>
      </c>
      <c r="D36" s="21">
        <v>45</v>
      </c>
      <c r="E36" s="24" t="s">
        <v>17</v>
      </c>
      <c r="F36" s="25" t="s">
        <v>26</v>
      </c>
      <c r="G36" s="21" t="s">
        <v>25</v>
      </c>
      <c r="H36" s="22">
        <v>3</v>
      </c>
      <c r="I36" s="30">
        <v>83273055</v>
      </c>
      <c r="J36" s="26">
        <v>0.63914</v>
      </c>
      <c r="K36" s="26">
        <v>0.020202</v>
      </c>
      <c r="L36" s="26">
        <v>0</v>
      </c>
      <c r="M36" s="26">
        <v>0</v>
      </c>
      <c r="N36" s="26">
        <v>0.659342</v>
      </c>
      <c r="O36" s="41">
        <v>549054.31</v>
      </c>
    </row>
    <row r="37" spans="1:15" s="33" customFormat="1" ht="12.75">
      <c r="A37" s="21" t="s">
        <v>194</v>
      </c>
      <c r="B37" s="22">
        <v>3</v>
      </c>
      <c r="C37" s="23" t="s">
        <v>195</v>
      </c>
      <c r="D37" s="21">
        <v>54</v>
      </c>
      <c r="E37" s="24" t="s">
        <v>27</v>
      </c>
      <c r="F37" s="25" t="s">
        <v>26</v>
      </c>
      <c r="G37" s="21" t="s">
        <v>25</v>
      </c>
      <c r="H37" s="22">
        <v>3</v>
      </c>
      <c r="I37" s="30">
        <v>15379011</v>
      </c>
      <c r="J37" s="26">
        <v>0.63914</v>
      </c>
      <c r="K37" s="26">
        <v>0.020202</v>
      </c>
      <c r="L37" s="26">
        <v>0</v>
      </c>
      <c r="M37" s="26">
        <v>0</v>
      </c>
      <c r="N37" s="26">
        <v>0.659342</v>
      </c>
      <c r="O37" s="41">
        <v>101400.33</v>
      </c>
    </row>
    <row r="38" spans="1:15" s="33" customFormat="1" ht="12.75">
      <c r="A38" s="21" t="s">
        <v>194</v>
      </c>
      <c r="B38" s="22">
        <v>3</v>
      </c>
      <c r="C38" s="23" t="s">
        <v>195</v>
      </c>
      <c r="D38" s="21">
        <v>45</v>
      </c>
      <c r="E38" s="24" t="s">
        <v>17</v>
      </c>
      <c r="F38" s="25" t="s">
        <v>188</v>
      </c>
      <c r="G38" s="21" t="s">
        <v>187</v>
      </c>
      <c r="H38" s="22">
        <v>3</v>
      </c>
      <c r="I38" s="30">
        <v>1651365</v>
      </c>
      <c r="J38" s="26">
        <v>0.63914</v>
      </c>
      <c r="K38" s="26">
        <v>0.020202</v>
      </c>
      <c r="L38" s="26">
        <v>0</v>
      </c>
      <c r="M38" s="26">
        <v>0</v>
      </c>
      <c r="N38" s="26">
        <v>0.659342</v>
      </c>
      <c r="O38" s="41">
        <v>10888.14</v>
      </c>
    </row>
    <row r="39" spans="1:15" s="33" customFormat="1" ht="12.75">
      <c r="A39" s="21" t="s">
        <v>194</v>
      </c>
      <c r="B39" s="22">
        <v>3</v>
      </c>
      <c r="C39" s="23" t="s">
        <v>195</v>
      </c>
      <c r="D39" s="21">
        <v>54</v>
      </c>
      <c r="E39" s="24" t="s">
        <v>27</v>
      </c>
      <c r="F39" s="25" t="s">
        <v>188</v>
      </c>
      <c r="G39" s="21" t="s">
        <v>187</v>
      </c>
      <c r="H39" s="22">
        <v>3</v>
      </c>
      <c r="I39" s="30">
        <v>211969141</v>
      </c>
      <c r="J39" s="26">
        <v>0.63914</v>
      </c>
      <c r="K39" s="26">
        <v>0.020202</v>
      </c>
      <c r="L39" s="26">
        <v>0</v>
      </c>
      <c r="M39" s="26">
        <v>0</v>
      </c>
      <c r="N39" s="26">
        <v>0.659342</v>
      </c>
      <c r="O39" s="41">
        <v>1397601.66</v>
      </c>
    </row>
    <row r="40" spans="1:15" s="33" customFormat="1" ht="12.75">
      <c r="A40" s="34"/>
      <c r="B40" s="35"/>
      <c r="C40" s="36"/>
      <c r="D40" s="34"/>
      <c r="E40" s="37"/>
      <c r="F40" s="64" t="s">
        <v>590</v>
      </c>
      <c r="G40" s="34"/>
      <c r="H40" s="35"/>
      <c r="I40" s="65">
        <f>SUM(I32:I39)</f>
        <v>917061162.84</v>
      </c>
      <c r="J40" s="39"/>
      <c r="K40" s="39"/>
      <c r="L40" s="39"/>
      <c r="M40" s="39"/>
      <c r="N40" s="39"/>
      <c r="O40" s="66">
        <f>SUM(O32:O39)</f>
        <v>6100515.590000001</v>
      </c>
    </row>
    <row r="41" spans="1:15" s="33" customFormat="1" ht="12.75">
      <c r="A41" s="21" t="s">
        <v>28</v>
      </c>
      <c r="B41" s="22">
        <v>2</v>
      </c>
      <c r="C41" s="23" t="s">
        <v>29</v>
      </c>
      <c r="D41" s="21">
        <v>3</v>
      </c>
      <c r="E41" s="24" t="s">
        <v>30</v>
      </c>
      <c r="F41" s="25" t="s">
        <v>29</v>
      </c>
      <c r="G41" s="21" t="s">
        <v>28</v>
      </c>
      <c r="H41" s="22">
        <v>2</v>
      </c>
      <c r="I41" s="30">
        <v>155319387</v>
      </c>
      <c r="J41" s="26">
        <v>0.971329</v>
      </c>
      <c r="K41" s="26">
        <v>0.0282</v>
      </c>
      <c r="L41" s="26">
        <v>0</v>
      </c>
      <c r="M41" s="26">
        <v>0</v>
      </c>
      <c r="N41" s="26">
        <v>0.999529</v>
      </c>
      <c r="O41" s="41">
        <v>1552462.19</v>
      </c>
    </row>
    <row r="42" spans="1:15" s="33" customFormat="1" ht="12.75">
      <c r="A42" s="21" t="s">
        <v>28</v>
      </c>
      <c r="B42" s="22">
        <v>2</v>
      </c>
      <c r="C42" s="23" t="s">
        <v>29</v>
      </c>
      <c r="D42" s="21">
        <v>51</v>
      </c>
      <c r="E42" s="24" t="s">
        <v>32</v>
      </c>
      <c r="F42" s="25" t="s">
        <v>29</v>
      </c>
      <c r="G42" s="21" t="s">
        <v>28</v>
      </c>
      <c r="H42" s="22">
        <v>2</v>
      </c>
      <c r="I42" s="30">
        <v>669282</v>
      </c>
      <c r="J42" s="26">
        <v>0.971329</v>
      </c>
      <c r="K42" s="26">
        <v>0.0282</v>
      </c>
      <c r="L42" s="26">
        <v>0</v>
      </c>
      <c r="M42" s="26">
        <v>0</v>
      </c>
      <c r="N42" s="26">
        <v>0.999529</v>
      </c>
      <c r="O42" s="41">
        <v>6689.66</v>
      </c>
    </row>
    <row r="43" spans="1:15" s="33" customFormat="1" ht="12.75">
      <c r="A43" s="21" t="s">
        <v>28</v>
      </c>
      <c r="B43" s="22">
        <v>2</v>
      </c>
      <c r="C43" s="23" t="s">
        <v>29</v>
      </c>
      <c r="D43" s="21">
        <v>60</v>
      </c>
      <c r="E43" s="24" t="s">
        <v>31</v>
      </c>
      <c r="F43" s="25" t="s">
        <v>29</v>
      </c>
      <c r="G43" s="21" t="s">
        <v>28</v>
      </c>
      <c r="H43" s="22">
        <v>2</v>
      </c>
      <c r="I43" s="30">
        <v>5198440</v>
      </c>
      <c r="J43" s="26">
        <v>0.971329</v>
      </c>
      <c r="K43" s="26">
        <v>0.0282</v>
      </c>
      <c r="L43" s="26">
        <v>0</v>
      </c>
      <c r="M43" s="26">
        <v>0</v>
      </c>
      <c r="N43" s="26">
        <v>0.999529</v>
      </c>
      <c r="O43" s="41">
        <v>51959.91</v>
      </c>
    </row>
    <row r="44" spans="1:15" s="33" customFormat="1" ht="12.75">
      <c r="A44" s="34"/>
      <c r="B44" s="35"/>
      <c r="C44" s="36"/>
      <c r="D44" s="34"/>
      <c r="E44" s="37"/>
      <c r="F44" s="64" t="s">
        <v>590</v>
      </c>
      <c r="G44" s="34"/>
      <c r="H44" s="35"/>
      <c r="I44" s="65">
        <f>SUM(I41:I43)</f>
        <v>161187109</v>
      </c>
      <c r="J44" s="39"/>
      <c r="K44" s="39"/>
      <c r="L44" s="39"/>
      <c r="M44" s="39"/>
      <c r="N44" s="39"/>
      <c r="O44" s="66">
        <f>SUM(O41:O43)</f>
        <v>1611111.7599999998</v>
      </c>
    </row>
    <row r="45" spans="1:15" s="33" customFormat="1" ht="12.75">
      <c r="A45" s="21" t="s">
        <v>33</v>
      </c>
      <c r="B45" s="22">
        <v>3</v>
      </c>
      <c r="C45" s="23" t="s">
        <v>34</v>
      </c>
      <c r="D45" s="21">
        <v>4</v>
      </c>
      <c r="E45" s="24" t="s">
        <v>35</v>
      </c>
      <c r="F45" s="25" t="s">
        <v>34</v>
      </c>
      <c r="G45" s="21" t="s">
        <v>33</v>
      </c>
      <c r="H45" s="22">
        <v>3</v>
      </c>
      <c r="I45" s="30">
        <v>228007667</v>
      </c>
      <c r="J45" s="26">
        <v>0.95271</v>
      </c>
      <c r="K45" s="26">
        <v>0.01</v>
      </c>
      <c r="L45" s="26">
        <v>0</v>
      </c>
      <c r="M45" s="26">
        <v>0</v>
      </c>
      <c r="N45" s="26">
        <v>0.96271</v>
      </c>
      <c r="O45" s="41">
        <v>2195052.69</v>
      </c>
    </row>
    <row r="46" spans="1:15" s="33" customFormat="1" ht="11.25" customHeight="1">
      <c r="A46" s="21" t="s">
        <v>33</v>
      </c>
      <c r="B46" s="22">
        <v>3</v>
      </c>
      <c r="C46" s="23" t="s">
        <v>34</v>
      </c>
      <c r="D46" s="21">
        <v>62</v>
      </c>
      <c r="E46" s="24" t="s">
        <v>36</v>
      </c>
      <c r="F46" s="25" t="s">
        <v>34</v>
      </c>
      <c r="G46" s="21" t="s">
        <v>33</v>
      </c>
      <c r="H46" s="22">
        <v>3</v>
      </c>
      <c r="I46" s="30">
        <v>30230690</v>
      </c>
      <c r="J46" s="26">
        <v>0.95271</v>
      </c>
      <c r="K46" s="26">
        <v>0.01</v>
      </c>
      <c r="L46" s="26">
        <v>0</v>
      </c>
      <c r="M46" s="26">
        <v>0</v>
      </c>
      <c r="N46" s="26">
        <v>0.96271</v>
      </c>
      <c r="O46" s="41">
        <v>291033.84</v>
      </c>
    </row>
    <row r="47" spans="1:15" s="33" customFormat="1" ht="12.75">
      <c r="A47" s="21" t="s">
        <v>33</v>
      </c>
      <c r="B47" s="22">
        <v>3</v>
      </c>
      <c r="C47" s="23" t="s">
        <v>34</v>
      </c>
      <c r="D47" s="21">
        <v>79</v>
      </c>
      <c r="E47" s="24" t="s">
        <v>37</v>
      </c>
      <c r="F47" s="25" t="s">
        <v>34</v>
      </c>
      <c r="G47" s="21" t="s">
        <v>33</v>
      </c>
      <c r="H47" s="22">
        <v>3</v>
      </c>
      <c r="I47" s="30">
        <v>810041</v>
      </c>
      <c r="J47" s="26">
        <v>0.95271</v>
      </c>
      <c r="K47" s="26">
        <v>0.01</v>
      </c>
      <c r="L47" s="26">
        <v>0</v>
      </c>
      <c r="M47" s="26">
        <v>0</v>
      </c>
      <c r="N47" s="26">
        <v>0.96271</v>
      </c>
      <c r="O47" s="41">
        <v>7798.36</v>
      </c>
    </row>
    <row r="48" spans="1:15" s="33" customFormat="1" ht="12.75">
      <c r="A48" s="34"/>
      <c r="B48" s="35"/>
      <c r="C48" s="36"/>
      <c r="D48" s="34"/>
      <c r="E48" s="37"/>
      <c r="F48" s="64" t="s">
        <v>590</v>
      </c>
      <c r="G48" s="34"/>
      <c r="H48" s="35"/>
      <c r="I48" s="65">
        <f>SUM(I45:I47)</f>
        <v>259048398</v>
      </c>
      <c r="J48" s="39"/>
      <c r="K48" s="39"/>
      <c r="L48" s="39"/>
      <c r="M48" s="39"/>
      <c r="N48" s="39"/>
      <c r="O48" s="66">
        <f>SUM(O45:O47)</f>
        <v>2493884.8899999997</v>
      </c>
    </row>
    <row r="49" spans="1:15" s="33" customFormat="1" ht="12.75">
      <c r="A49" s="43" t="s">
        <v>38</v>
      </c>
      <c r="B49" s="44">
        <v>3</v>
      </c>
      <c r="C49" s="45" t="s">
        <v>39</v>
      </c>
      <c r="D49" s="43">
        <v>5</v>
      </c>
      <c r="E49" s="46" t="s">
        <v>40</v>
      </c>
      <c r="F49" s="47" t="s">
        <v>39</v>
      </c>
      <c r="G49" s="43" t="s">
        <v>38</v>
      </c>
      <c r="H49" s="44">
        <v>3</v>
      </c>
      <c r="I49" s="48">
        <v>200272789</v>
      </c>
      <c r="J49" s="49">
        <v>0.789484</v>
      </c>
      <c r="K49" s="49">
        <v>0.009455</v>
      </c>
      <c r="L49" s="49">
        <v>0.037058</v>
      </c>
      <c r="M49" s="49">
        <v>0</v>
      </c>
      <c r="N49" s="49">
        <v>0.835997</v>
      </c>
      <c r="O49" s="50">
        <v>1674274.98</v>
      </c>
    </row>
    <row r="50" spans="1:15" s="33" customFormat="1" ht="12.75">
      <c r="A50" s="21" t="s">
        <v>38</v>
      </c>
      <c r="B50" s="22">
        <v>3</v>
      </c>
      <c r="C50" s="23" t="s">
        <v>39</v>
      </c>
      <c r="D50" s="21">
        <v>9</v>
      </c>
      <c r="E50" s="24" t="s">
        <v>41</v>
      </c>
      <c r="F50" s="25" t="s">
        <v>39</v>
      </c>
      <c r="G50" s="21" t="s">
        <v>38</v>
      </c>
      <c r="H50" s="22">
        <v>3</v>
      </c>
      <c r="I50" s="30">
        <v>8040736</v>
      </c>
      <c r="J50" s="26">
        <v>0.789484</v>
      </c>
      <c r="K50" s="26">
        <v>0.009455</v>
      </c>
      <c r="L50" s="26">
        <v>0.037058</v>
      </c>
      <c r="M50" s="26">
        <v>0</v>
      </c>
      <c r="N50" s="26">
        <v>0.835997</v>
      </c>
      <c r="O50" s="41">
        <v>67220.31</v>
      </c>
    </row>
    <row r="51" spans="1:15" s="33" customFormat="1" ht="12.75">
      <c r="A51" s="21" t="s">
        <v>38</v>
      </c>
      <c r="B51" s="22">
        <v>3</v>
      </c>
      <c r="C51" s="23" t="s">
        <v>39</v>
      </c>
      <c r="D51" s="21">
        <v>21</v>
      </c>
      <c r="E51" s="24" t="s">
        <v>42</v>
      </c>
      <c r="F51" s="25" t="s">
        <v>39</v>
      </c>
      <c r="G51" s="21" t="s">
        <v>38</v>
      </c>
      <c r="H51" s="22">
        <v>3</v>
      </c>
      <c r="I51" s="30">
        <v>14747596</v>
      </c>
      <c r="J51" s="26">
        <v>0.789484</v>
      </c>
      <c r="K51" s="26">
        <v>0.009455</v>
      </c>
      <c r="L51" s="26">
        <v>0.037058</v>
      </c>
      <c r="M51" s="26">
        <v>0</v>
      </c>
      <c r="N51" s="26">
        <v>0.835997</v>
      </c>
      <c r="O51" s="41">
        <v>123289.49</v>
      </c>
    </row>
    <row r="52" spans="1:15" s="33" customFormat="1" ht="12.75">
      <c r="A52" s="21" t="s">
        <v>38</v>
      </c>
      <c r="B52" s="22">
        <v>3</v>
      </c>
      <c r="C52" s="23" t="s">
        <v>39</v>
      </c>
      <c r="D52" s="21">
        <v>57</v>
      </c>
      <c r="E52" s="24" t="s">
        <v>43</v>
      </c>
      <c r="F52" s="25" t="s">
        <v>39</v>
      </c>
      <c r="G52" s="21" t="s">
        <v>38</v>
      </c>
      <c r="H52" s="22">
        <v>3</v>
      </c>
      <c r="I52" s="30">
        <v>6985096</v>
      </c>
      <c r="J52" s="26">
        <v>0.789484</v>
      </c>
      <c r="K52" s="26">
        <v>0.009455</v>
      </c>
      <c r="L52" s="26">
        <v>0.037058</v>
      </c>
      <c r="M52" s="26">
        <v>0</v>
      </c>
      <c r="N52" s="26">
        <v>0.835997</v>
      </c>
      <c r="O52" s="41">
        <v>58395.21</v>
      </c>
    </row>
    <row r="53" spans="1:15" s="33" customFormat="1" ht="12.75">
      <c r="A53" s="21" t="s">
        <v>38</v>
      </c>
      <c r="B53" s="22">
        <v>3</v>
      </c>
      <c r="C53" s="23" t="s">
        <v>39</v>
      </c>
      <c r="D53" s="21">
        <v>58</v>
      </c>
      <c r="E53" s="24" t="s">
        <v>44</v>
      </c>
      <c r="F53" s="25" t="s">
        <v>39</v>
      </c>
      <c r="G53" s="21" t="s">
        <v>38</v>
      </c>
      <c r="H53" s="22">
        <v>3</v>
      </c>
      <c r="I53" s="30">
        <v>6106020</v>
      </c>
      <c r="J53" s="26">
        <v>0.7895</v>
      </c>
      <c r="K53" s="26">
        <v>0.0095</v>
      </c>
      <c r="L53" s="26">
        <v>0.0371</v>
      </c>
      <c r="M53" s="26">
        <v>0</v>
      </c>
      <c r="N53" s="26">
        <v>0.8361</v>
      </c>
      <c r="O53" s="41">
        <v>51052.43</v>
      </c>
    </row>
    <row r="54" spans="1:15" s="33" customFormat="1" ht="12.75">
      <c r="A54" s="21" t="s">
        <v>38</v>
      </c>
      <c r="B54" s="22">
        <v>3</v>
      </c>
      <c r="C54" s="23" t="s">
        <v>39</v>
      </c>
      <c r="D54" s="21">
        <v>86</v>
      </c>
      <c r="E54" s="24" t="s">
        <v>45</v>
      </c>
      <c r="F54" s="25" t="s">
        <v>39</v>
      </c>
      <c r="G54" s="21" t="s">
        <v>38</v>
      </c>
      <c r="H54" s="22">
        <v>3</v>
      </c>
      <c r="I54" s="30">
        <v>31088885</v>
      </c>
      <c r="J54" s="26">
        <v>0.789484</v>
      </c>
      <c r="K54" s="26">
        <v>0.009455</v>
      </c>
      <c r="L54" s="26">
        <v>0.037058</v>
      </c>
      <c r="M54" s="26">
        <v>0</v>
      </c>
      <c r="N54" s="26">
        <v>0.835997</v>
      </c>
      <c r="O54" s="41">
        <v>259902.2</v>
      </c>
    </row>
    <row r="55" spans="1:15" s="33" customFormat="1" ht="12.75">
      <c r="A55" s="34"/>
      <c r="B55" s="35"/>
      <c r="C55" s="36"/>
      <c r="D55" s="34"/>
      <c r="E55" s="37"/>
      <c r="F55" s="64" t="s">
        <v>590</v>
      </c>
      <c r="G55" s="34"/>
      <c r="H55" s="35"/>
      <c r="I55" s="65">
        <f>SUM(I49:I54)</f>
        <v>267241122</v>
      </c>
      <c r="J55" s="39"/>
      <c r="K55" s="39"/>
      <c r="L55" s="39"/>
      <c r="M55" s="39"/>
      <c r="N55" s="39"/>
      <c r="O55" s="95">
        <f>SUM(O49:O54)</f>
        <v>2234134.62</v>
      </c>
    </row>
    <row r="56" ht="12.75">
      <c r="A56" s="93" t="s">
        <v>635</v>
      </c>
    </row>
    <row r="58" spans="9:15" ht="12.75">
      <c r="I58" s="89"/>
      <c r="O58" s="89"/>
    </row>
    <row r="59" ht="12.75">
      <c r="J59" s="31"/>
    </row>
  </sheetData>
  <sheetProtection/>
  <printOptions horizontalCentered="1"/>
  <pageMargins left="0.25" right="0.25" top="0.5" bottom="0.25" header="0" footer="0.25"/>
  <pageSetup fitToHeight="1" fitToWidth="1" horizontalDpi="300" verticalDpi="300" orientation="landscape" scale="10" r:id="rId1"/>
  <headerFooter alignWithMargins="0">
    <oddFooter>&amp;C&amp;"Times New Roman,Regular"Nebraska Department of Revenue, Property Assessment Division 2014 Annual Report&amp;R&amp;"Times New Roman,Regular"Table 13, Page  51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D19">
      <selection activeCell="I49" sqref="I48:O49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 t="s">
        <v>313</v>
      </c>
      <c r="B4" s="22">
        <v>3</v>
      </c>
      <c r="C4" s="23" t="s">
        <v>314</v>
      </c>
      <c r="D4" s="21">
        <v>32</v>
      </c>
      <c r="E4" s="24" t="s">
        <v>258</v>
      </c>
      <c r="F4" s="45" t="s">
        <v>314</v>
      </c>
      <c r="G4" s="43" t="s">
        <v>313</v>
      </c>
      <c r="H4" s="22">
        <v>3</v>
      </c>
      <c r="I4" s="30">
        <v>8300854</v>
      </c>
      <c r="J4" s="26">
        <v>0.695439</v>
      </c>
      <c r="K4" s="26">
        <v>0.031403</v>
      </c>
      <c r="L4" s="26">
        <v>0.02455</v>
      </c>
      <c r="M4" s="26">
        <v>0</v>
      </c>
      <c r="N4" s="26">
        <v>0.751392</v>
      </c>
      <c r="O4" s="96">
        <v>62371.98</v>
      </c>
    </row>
    <row r="5" spans="1:15" s="33" customFormat="1" ht="12" customHeight="1">
      <c r="A5" s="21" t="s">
        <v>313</v>
      </c>
      <c r="B5" s="22">
        <v>3</v>
      </c>
      <c r="C5" s="23" t="s">
        <v>314</v>
      </c>
      <c r="D5" s="21">
        <v>43</v>
      </c>
      <c r="E5" s="24" t="s">
        <v>128</v>
      </c>
      <c r="F5" s="23" t="s">
        <v>314</v>
      </c>
      <c r="G5" s="21" t="s">
        <v>313</v>
      </c>
      <c r="H5" s="22">
        <v>3</v>
      </c>
      <c r="I5" s="30">
        <v>331587568</v>
      </c>
      <c r="J5" s="26">
        <v>0.695439</v>
      </c>
      <c r="K5" s="26">
        <v>0.031403</v>
      </c>
      <c r="L5" s="26">
        <v>0.02455</v>
      </c>
      <c r="M5" s="26">
        <v>0</v>
      </c>
      <c r="N5" s="26">
        <v>0.751392</v>
      </c>
      <c r="O5" s="41">
        <v>2491522.36</v>
      </c>
    </row>
    <row r="6" spans="1:15" s="33" customFormat="1" ht="12" customHeight="1">
      <c r="A6" s="21" t="s">
        <v>313</v>
      </c>
      <c r="B6" s="22">
        <v>3</v>
      </c>
      <c r="C6" s="23" t="s">
        <v>314</v>
      </c>
      <c r="D6" s="21">
        <v>44</v>
      </c>
      <c r="E6" s="24" t="s">
        <v>129</v>
      </c>
      <c r="F6" s="23" t="s">
        <v>314</v>
      </c>
      <c r="G6" s="21" t="s">
        <v>313</v>
      </c>
      <c r="H6" s="22">
        <v>3</v>
      </c>
      <c r="I6" s="30">
        <v>859370</v>
      </c>
      <c r="J6" s="26">
        <v>0.695439</v>
      </c>
      <c r="K6" s="26">
        <v>0.031403</v>
      </c>
      <c r="L6" s="26">
        <v>0.02455</v>
      </c>
      <c r="M6" s="26">
        <v>0</v>
      </c>
      <c r="N6" s="26">
        <v>0.751392</v>
      </c>
      <c r="O6" s="41">
        <v>6457.24</v>
      </c>
    </row>
    <row r="7" spans="1:15" s="33" customFormat="1" ht="12" customHeight="1">
      <c r="A7" s="21" t="s">
        <v>313</v>
      </c>
      <c r="B7" s="22">
        <v>3</v>
      </c>
      <c r="C7" s="23" t="s">
        <v>314</v>
      </c>
      <c r="D7" s="21">
        <v>68</v>
      </c>
      <c r="E7" s="24" t="s">
        <v>219</v>
      </c>
      <c r="F7" s="23" t="s">
        <v>314</v>
      </c>
      <c r="G7" s="21" t="s">
        <v>313</v>
      </c>
      <c r="H7" s="22">
        <v>3</v>
      </c>
      <c r="I7" s="30">
        <v>183885</v>
      </c>
      <c r="J7" s="26">
        <v>0.695439</v>
      </c>
      <c r="K7" s="26">
        <v>0.031403</v>
      </c>
      <c r="L7" s="26">
        <v>0.02455</v>
      </c>
      <c r="M7" s="26">
        <v>0</v>
      </c>
      <c r="N7" s="26">
        <v>0.751392</v>
      </c>
      <c r="O7" s="41">
        <v>1381.7</v>
      </c>
    </row>
    <row r="8" spans="1:15" s="33" customFormat="1" ht="12" customHeight="1">
      <c r="A8" s="34"/>
      <c r="B8" s="35"/>
      <c r="C8" s="36"/>
      <c r="D8" s="51"/>
      <c r="E8" s="37"/>
      <c r="F8" s="67" t="s">
        <v>590</v>
      </c>
      <c r="G8" s="34"/>
      <c r="H8" s="51"/>
      <c r="I8" s="65">
        <f>SUM(I4:I7)</f>
        <v>340931677</v>
      </c>
      <c r="J8" s="39"/>
      <c r="K8" s="39"/>
      <c r="L8" s="39"/>
      <c r="M8" s="39"/>
      <c r="N8" s="39"/>
      <c r="O8" s="66">
        <f>SUM(O4:O7)</f>
        <v>2561733.2800000003</v>
      </c>
    </row>
    <row r="9" spans="1:15" s="33" customFormat="1" ht="12" customHeight="1">
      <c r="A9" s="21" t="s">
        <v>602</v>
      </c>
      <c r="B9" s="22">
        <v>3</v>
      </c>
      <c r="C9" s="23" t="s">
        <v>603</v>
      </c>
      <c r="D9" s="21">
        <v>44</v>
      </c>
      <c r="E9" s="24" t="s">
        <v>129</v>
      </c>
      <c r="F9" s="25" t="s">
        <v>603</v>
      </c>
      <c r="G9" s="21" t="s">
        <v>602</v>
      </c>
      <c r="H9" s="22">
        <v>3</v>
      </c>
      <c r="I9" s="30">
        <v>405744062</v>
      </c>
      <c r="J9" s="26">
        <v>0.763539</v>
      </c>
      <c r="K9" s="26">
        <v>0.023559</v>
      </c>
      <c r="L9" s="26">
        <v>0</v>
      </c>
      <c r="M9" s="26">
        <v>0</v>
      </c>
      <c r="N9" s="26">
        <v>0.787098</v>
      </c>
      <c r="O9" s="41">
        <v>3193604.91</v>
      </c>
    </row>
    <row r="10" spans="1:15" s="33" customFormat="1" ht="12" customHeight="1">
      <c r="A10" s="21" t="s">
        <v>602</v>
      </c>
      <c r="B10" s="22">
        <v>3</v>
      </c>
      <c r="C10" s="23" t="s">
        <v>603</v>
      </c>
      <c r="D10" s="21">
        <v>73</v>
      </c>
      <c r="E10" s="24" t="s">
        <v>268</v>
      </c>
      <c r="F10" s="25" t="s">
        <v>603</v>
      </c>
      <c r="G10" s="21" t="s">
        <v>602</v>
      </c>
      <c r="H10" s="22">
        <v>3</v>
      </c>
      <c r="I10" s="30">
        <v>19467293</v>
      </c>
      <c r="J10" s="26">
        <v>0.763539</v>
      </c>
      <c r="K10" s="26">
        <v>0.023559</v>
      </c>
      <c r="L10" s="26">
        <v>0</v>
      </c>
      <c r="M10" s="26">
        <v>0</v>
      </c>
      <c r="N10" s="26">
        <v>0.787098</v>
      </c>
      <c r="O10" s="41">
        <v>153226.66</v>
      </c>
    </row>
    <row r="11" spans="1:15" s="33" customFormat="1" ht="12" customHeight="1">
      <c r="A11" s="34"/>
      <c r="B11" s="35"/>
      <c r="C11" s="36"/>
      <c r="D11" s="34"/>
      <c r="E11" s="37"/>
      <c r="F11" s="64" t="s">
        <v>590</v>
      </c>
      <c r="G11" s="34"/>
      <c r="H11" s="35"/>
      <c r="I11" s="65">
        <f>SUM(I9:I10)</f>
        <v>425211355</v>
      </c>
      <c r="J11" s="71"/>
      <c r="K11" s="71"/>
      <c r="L11" s="71"/>
      <c r="M11" s="71"/>
      <c r="N11" s="71"/>
      <c r="O11" s="66">
        <f>SUM(O9:O10)</f>
        <v>3346831.5700000003</v>
      </c>
    </row>
    <row r="12" spans="1:15" s="33" customFormat="1" ht="12" customHeight="1">
      <c r="A12" s="21"/>
      <c r="B12" s="22"/>
      <c r="C12" s="23"/>
      <c r="D12" s="21"/>
      <c r="E12" s="24"/>
      <c r="F12" s="25"/>
      <c r="G12" s="21"/>
      <c r="H12" s="22"/>
      <c r="I12" s="30"/>
      <c r="J12" s="26"/>
      <c r="K12" s="26"/>
      <c r="L12" s="26"/>
      <c r="M12" s="26"/>
      <c r="N12" s="26"/>
      <c r="O12" s="41"/>
    </row>
    <row r="13" spans="1:15" s="33" customFormat="1" ht="12" customHeight="1">
      <c r="A13" s="34" t="s">
        <v>315</v>
      </c>
      <c r="B13" s="35">
        <v>3</v>
      </c>
      <c r="C13" s="36" t="s">
        <v>316</v>
      </c>
      <c r="D13" s="34">
        <v>45</v>
      </c>
      <c r="E13" s="37" t="s">
        <v>17</v>
      </c>
      <c r="F13" s="38" t="s">
        <v>316</v>
      </c>
      <c r="G13" s="34" t="s">
        <v>315</v>
      </c>
      <c r="H13" s="35">
        <v>3</v>
      </c>
      <c r="I13" s="65">
        <v>946076433</v>
      </c>
      <c r="J13" s="39">
        <v>0.917722</v>
      </c>
      <c r="K13" s="39">
        <v>0.010686</v>
      </c>
      <c r="L13" s="39">
        <v>0</v>
      </c>
      <c r="M13" s="39">
        <v>0</v>
      </c>
      <c r="N13" s="39">
        <v>0.928408</v>
      </c>
      <c r="O13" s="66">
        <v>8783449.41</v>
      </c>
    </row>
    <row r="14" spans="1:15" s="33" customFormat="1" ht="12" customHeight="1">
      <c r="A14" s="21" t="s">
        <v>317</v>
      </c>
      <c r="B14" s="22">
        <v>2</v>
      </c>
      <c r="C14" s="23" t="s">
        <v>318</v>
      </c>
      <c r="D14" s="21">
        <v>2</v>
      </c>
      <c r="E14" s="24" t="s">
        <v>16</v>
      </c>
      <c r="F14" s="25" t="s">
        <v>318</v>
      </c>
      <c r="G14" s="21" t="s">
        <v>317</v>
      </c>
      <c r="H14" s="22">
        <v>2</v>
      </c>
      <c r="I14" s="30">
        <v>37357986</v>
      </c>
      <c r="J14" s="26">
        <v>0.817187</v>
      </c>
      <c r="K14" s="26">
        <v>0</v>
      </c>
      <c r="L14" s="26">
        <v>0</v>
      </c>
      <c r="M14" s="26">
        <v>0</v>
      </c>
      <c r="N14" s="26">
        <v>0.817187</v>
      </c>
      <c r="O14" s="41">
        <v>305284.65</v>
      </c>
    </row>
    <row r="15" spans="1:15" s="33" customFormat="1" ht="12" customHeight="1">
      <c r="A15" s="21" t="s">
        <v>317</v>
      </c>
      <c r="B15" s="22">
        <v>2</v>
      </c>
      <c r="C15" s="23" t="s">
        <v>318</v>
      </c>
      <c r="D15" s="21">
        <v>45</v>
      </c>
      <c r="E15" s="24" t="s">
        <v>17</v>
      </c>
      <c r="F15" s="25" t="s">
        <v>318</v>
      </c>
      <c r="G15" s="21" t="s">
        <v>317</v>
      </c>
      <c r="H15" s="22">
        <v>2</v>
      </c>
      <c r="I15" s="30">
        <v>185513594.16</v>
      </c>
      <c r="J15" s="26">
        <v>0.817187</v>
      </c>
      <c r="K15" s="26">
        <v>0</v>
      </c>
      <c r="L15" s="26">
        <v>0</v>
      </c>
      <c r="M15" s="26">
        <v>0</v>
      </c>
      <c r="N15" s="26">
        <v>0.817187</v>
      </c>
      <c r="O15" s="41">
        <v>1515992.87</v>
      </c>
    </row>
    <row r="16" spans="1:15" s="33" customFormat="1" ht="12" customHeight="1">
      <c r="A16" s="21" t="s">
        <v>317</v>
      </c>
      <c r="B16" s="22">
        <v>2</v>
      </c>
      <c r="C16" s="23" t="s">
        <v>318</v>
      </c>
      <c r="D16" s="21">
        <v>92</v>
      </c>
      <c r="E16" s="24" t="s">
        <v>18</v>
      </c>
      <c r="F16" s="25" t="s">
        <v>318</v>
      </c>
      <c r="G16" s="21" t="s">
        <v>317</v>
      </c>
      <c r="H16" s="22">
        <v>2</v>
      </c>
      <c r="I16" s="30">
        <v>20406725</v>
      </c>
      <c r="J16" s="26">
        <v>0.817187</v>
      </c>
      <c r="K16" s="26">
        <v>0</v>
      </c>
      <c r="L16" s="26">
        <v>0</v>
      </c>
      <c r="M16" s="26">
        <v>0</v>
      </c>
      <c r="N16" s="26">
        <v>0.817187</v>
      </c>
      <c r="O16" s="41">
        <v>166761.12</v>
      </c>
    </row>
    <row r="17" spans="1:15" s="33" customFormat="1" ht="12" customHeight="1">
      <c r="A17" s="34"/>
      <c r="B17" s="35"/>
      <c r="C17" s="36"/>
      <c r="D17" s="34"/>
      <c r="E17" s="37"/>
      <c r="F17" s="64" t="s">
        <v>590</v>
      </c>
      <c r="G17" s="34"/>
      <c r="H17" s="35"/>
      <c r="I17" s="65">
        <f>SUM(I14:I16)</f>
        <v>243278305.16</v>
      </c>
      <c r="J17" s="39"/>
      <c r="K17" s="39"/>
      <c r="L17" s="39"/>
      <c r="M17" s="39"/>
      <c r="N17" s="39"/>
      <c r="O17" s="66">
        <f>SUM(O14:O16)</f>
        <v>1988038.6400000001</v>
      </c>
    </row>
    <row r="18" spans="1:15" s="33" customFormat="1" ht="12" customHeight="1">
      <c r="A18" s="21"/>
      <c r="B18" s="22"/>
      <c r="C18" s="23"/>
      <c r="D18" s="21"/>
      <c r="E18" s="24"/>
      <c r="F18" s="25"/>
      <c r="G18" s="21"/>
      <c r="H18" s="22"/>
      <c r="I18" s="30"/>
      <c r="J18" s="26"/>
      <c r="K18" s="26"/>
      <c r="L18" s="26"/>
      <c r="M18" s="26"/>
      <c r="N18" s="26"/>
      <c r="O18" s="41"/>
    </row>
    <row r="19" spans="1:15" s="33" customFormat="1" ht="12" customHeight="1">
      <c r="A19" s="34" t="s">
        <v>319</v>
      </c>
      <c r="B19" s="35">
        <v>3</v>
      </c>
      <c r="C19" s="36" t="s">
        <v>320</v>
      </c>
      <c r="D19" s="34">
        <v>45</v>
      </c>
      <c r="E19" s="37" t="s">
        <v>17</v>
      </c>
      <c r="F19" s="38" t="s">
        <v>320</v>
      </c>
      <c r="G19" s="34" t="s">
        <v>319</v>
      </c>
      <c r="H19" s="35">
        <v>3</v>
      </c>
      <c r="I19" s="65">
        <v>148904889</v>
      </c>
      <c r="J19" s="39">
        <v>0.950398</v>
      </c>
      <c r="K19" s="39">
        <v>0.049963</v>
      </c>
      <c r="L19" s="39">
        <v>0.01229</v>
      </c>
      <c r="M19" s="39">
        <v>0</v>
      </c>
      <c r="N19" s="39">
        <v>1.012651</v>
      </c>
      <c r="O19" s="66">
        <v>1507886.8</v>
      </c>
    </row>
    <row r="20" spans="1:15" s="33" customFormat="1" ht="12" customHeight="1">
      <c r="A20" s="21" t="s">
        <v>321</v>
      </c>
      <c r="B20" s="22">
        <v>2</v>
      </c>
      <c r="C20" s="23" t="s">
        <v>322</v>
      </c>
      <c r="D20" s="21">
        <v>36</v>
      </c>
      <c r="E20" s="24" t="s">
        <v>288</v>
      </c>
      <c r="F20" s="25" t="s">
        <v>322</v>
      </c>
      <c r="G20" s="21" t="s">
        <v>321</v>
      </c>
      <c r="H20" s="22">
        <v>2</v>
      </c>
      <c r="I20" s="30">
        <v>14877734</v>
      </c>
      <c r="J20" s="26">
        <v>0.950267</v>
      </c>
      <c r="K20" s="26">
        <v>0</v>
      </c>
      <c r="L20" s="26">
        <v>0</v>
      </c>
      <c r="M20" s="26">
        <v>0</v>
      </c>
      <c r="N20" s="26">
        <v>0.950267</v>
      </c>
      <c r="O20" s="41">
        <v>141378.26</v>
      </c>
    </row>
    <row r="21" spans="1:15" s="33" customFormat="1" ht="12" customHeight="1">
      <c r="A21" s="21" t="s">
        <v>321</v>
      </c>
      <c r="B21" s="22">
        <v>2</v>
      </c>
      <c r="C21" s="23" t="s">
        <v>322</v>
      </c>
      <c r="D21" s="21">
        <v>45</v>
      </c>
      <c r="E21" s="24" t="s">
        <v>17</v>
      </c>
      <c r="F21" s="25" t="s">
        <v>322</v>
      </c>
      <c r="G21" s="21" t="s">
        <v>321</v>
      </c>
      <c r="H21" s="22">
        <v>2</v>
      </c>
      <c r="I21" s="30">
        <v>198745003</v>
      </c>
      <c r="J21" s="26">
        <v>0.950267</v>
      </c>
      <c r="K21" s="26">
        <v>0</v>
      </c>
      <c r="L21" s="26">
        <v>0</v>
      </c>
      <c r="M21" s="26">
        <v>0</v>
      </c>
      <c r="N21" s="26">
        <v>0.950267</v>
      </c>
      <c r="O21" s="41">
        <v>1888608.25</v>
      </c>
    </row>
    <row r="22" spans="1:15" s="33" customFormat="1" ht="12" customHeight="1">
      <c r="A22" s="21" t="s">
        <v>321</v>
      </c>
      <c r="B22" s="22">
        <v>2</v>
      </c>
      <c r="C22" s="23" t="s">
        <v>322</v>
      </c>
      <c r="D22" s="21">
        <v>92</v>
      </c>
      <c r="E22" s="24" t="s">
        <v>18</v>
      </c>
      <c r="F22" s="25" t="s">
        <v>322</v>
      </c>
      <c r="G22" s="21" t="s">
        <v>321</v>
      </c>
      <c r="H22" s="22">
        <v>2</v>
      </c>
      <c r="I22" s="30">
        <v>2316920</v>
      </c>
      <c r="J22" s="26">
        <v>0.950267</v>
      </c>
      <c r="K22" s="26">
        <v>0</v>
      </c>
      <c r="L22" s="26">
        <v>0</v>
      </c>
      <c r="M22" s="26">
        <v>0</v>
      </c>
      <c r="N22" s="26">
        <v>0.950267</v>
      </c>
      <c r="O22" s="41">
        <v>22016.91</v>
      </c>
    </row>
    <row r="23" spans="1:15" s="33" customFormat="1" ht="12" customHeight="1">
      <c r="A23" s="34"/>
      <c r="B23" s="35"/>
      <c r="C23" s="36"/>
      <c r="D23" s="34"/>
      <c r="E23" s="37"/>
      <c r="F23" s="64" t="s">
        <v>590</v>
      </c>
      <c r="G23" s="34"/>
      <c r="H23" s="35"/>
      <c r="I23" s="65">
        <f>SUM(I20:I22)</f>
        <v>215939657</v>
      </c>
      <c r="J23" s="39"/>
      <c r="K23" s="39"/>
      <c r="L23" s="39"/>
      <c r="M23" s="39"/>
      <c r="N23" s="39"/>
      <c r="O23" s="66">
        <f>SUM(O20:O22)</f>
        <v>2052003.42</v>
      </c>
    </row>
    <row r="24" spans="1:15" s="33" customFormat="1" ht="12" customHeight="1">
      <c r="A24" s="21"/>
      <c r="B24" s="22"/>
      <c r="C24" s="23"/>
      <c r="D24" s="21"/>
      <c r="E24" s="24"/>
      <c r="F24" s="25"/>
      <c r="G24" s="21"/>
      <c r="H24" s="22"/>
      <c r="I24" s="30"/>
      <c r="J24" s="26"/>
      <c r="K24" s="26"/>
      <c r="L24" s="26"/>
      <c r="M24" s="26"/>
      <c r="N24" s="26"/>
      <c r="O24" s="41"/>
    </row>
    <row r="25" spans="1:15" s="33" customFormat="1" ht="12" customHeight="1">
      <c r="A25" s="34" t="s">
        <v>586</v>
      </c>
      <c r="B25" s="35">
        <v>3</v>
      </c>
      <c r="C25" s="36" t="s">
        <v>587</v>
      </c>
      <c r="D25" s="34">
        <v>45</v>
      </c>
      <c r="E25" s="37" t="s">
        <v>17</v>
      </c>
      <c r="F25" s="38" t="s">
        <v>587</v>
      </c>
      <c r="G25" s="34" t="s">
        <v>586</v>
      </c>
      <c r="H25" s="35">
        <v>3</v>
      </c>
      <c r="I25" s="65">
        <v>829718765</v>
      </c>
      <c r="J25" s="39">
        <v>0.555456</v>
      </c>
      <c r="K25" s="39">
        <v>0.040004</v>
      </c>
      <c r="L25" s="39">
        <v>0</v>
      </c>
      <c r="M25" s="39">
        <v>0</v>
      </c>
      <c r="N25" s="39">
        <v>0.59546</v>
      </c>
      <c r="O25" s="66">
        <v>4940643.7</v>
      </c>
    </row>
    <row r="26" spans="1:15" s="33" customFormat="1" ht="12" customHeight="1">
      <c r="A26" s="21" t="s">
        <v>323</v>
      </c>
      <c r="B26" s="22">
        <v>3</v>
      </c>
      <c r="C26" s="23" t="s">
        <v>324</v>
      </c>
      <c r="D26" s="21">
        <v>16</v>
      </c>
      <c r="E26" s="24" t="s">
        <v>132</v>
      </c>
      <c r="F26" s="25" t="s">
        <v>324</v>
      </c>
      <c r="G26" s="21" t="s">
        <v>323</v>
      </c>
      <c r="H26" s="22">
        <v>3</v>
      </c>
      <c r="I26" s="30">
        <v>118564442</v>
      </c>
      <c r="J26" s="26">
        <v>0.689422</v>
      </c>
      <c r="K26" s="26">
        <v>0</v>
      </c>
      <c r="L26" s="26">
        <v>0.015489</v>
      </c>
      <c r="M26" s="26">
        <v>0</v>
      </c>
      <c r="N26" s="26">
        <v>0.704911</v>
      </c>
      <c r="O26" s="41">
        <v>835773.7</v>
      </c>
    </row>
    <row r="27" spans="1:15" s="33" customFormat="1" ht="12" customHeight="1">
      <c r="A27" s="21" t="s">
        <v>323</v>
      </c>
      <c r="B27" s="22">
        <v>3</v>
      </c>
      <c r="C27" s="23" t="s">
        <v>324</v>
      </c>
      <c r="D27" s="21">
        <v>46</v>
      </c>
      <c r="E27" s="24" t="s">
        <v>325</v>
      </c>
      <c r="F27" s="25" t="s">
        <v>324</v>
      </c>
      <c r="G27" s="21" t="s">
        <v>323</v>
      </c>
      <c r="H27" s="22">
        <v>3</v>
      </c>
      <c r="I27" s="30">
        <v>202505282</v>
      </c>
      <c r="J27" s="26">
        <v>0.689422</v>
      </c>
      <c r="K27" s="26">
        <v>0</v>
      </c>
      <c r="L27" s="26">
        <v>0.015489</v>
      </c>
      <c r="M27" s="26">
        <v>0</v>
      </c>
      <c r="N27" s="26">
        <v>0.704911</v>
      </c>
      <c r="O27" s="41">
        <v>1427481.79</v>
      </c>
    </row>
    <row r="28" spans="1:15" s="33" customFormat="1" ht="12" customHeight="1">
      <c r="A28" s="21" t="s">
        <v>323</v>
      </c>
      <c r="B28" s="22">
        <v>3</v>
      </c>
      <c r="C28" s="23" t="s">
        <v>324</v>
      </c>
      <c r="D28" s="21">
        <v>86</v>
      </c>
      <c r="E28" s="24" t="s">
        <v>45</v>
      </c>
      <c r="F28" s="25" t="s">
        <v>324</v>
      </c>
      <c r="G28" s="21" t="s">
        <v>323</v>
      </c>
      <c r="H28" s="22">
        <v>3</v>
      </c>
      <c r="I28" s="30">
        <v>21288811</v>
      </c>
      <c r="J28" s="26">
        <v>0.689422</v>
      </c>
      <c r="K28" s="26">
        <v>0</v>
      </c>
      <c r="L28" s="26">
        <v>0.015489</v>
      </c>
      <c r="M28" s="26">
        <v>0</v>
      </c>
      <c r="N28" s="26">
        <v>0.704911</v>
      </c>
      <c r="O28" s="41">
        <v>150067.23</v>
      </c>
    </row>
    <row r="29" spans="1:15" s="33" customFormat="1" ht="12" customHeight="1">
      <c r="A29" s="34"/>
      <c r="B29" s="35"/>
      <c r="C29" s="36"/>
      <c r="D29" s="34"/>
      <c r="E29" s="37"/>
      <c r="F29" s="64" t="s">
        <v>590</v>
      </c>
      <c r="G29" s="34"/>
      <c r="H29" s="35"/>
      <c r="I29" s="65">
        <f>SUM(I26:I28)</f>
        <v>342358535</v>
      </c>
      <c r="J29" s="39"/>
      <c r="K29" s="39"/>
      <c r="L29" s="39"/>
      <c r="M29" s="39"/>
      <c r="N29" s="39"/>
      <c r="O29" s="66">
        <f>SUM(O26:O28)</f>
        <v>2413322.72</v>
      </c>
    </row>
    <row r="30" spans="1:15" s="33" customFormat="1" ht="12" customHeight="1">
      <c r="A30" s="21" t="s">
        <v>326</v>
      </c>
      <c r="B30" s="22">
        <v>3</v>
      </c>
      <c r="C30" s="23" t="s">
        <v>327</v>
      </c>
      <c r="D30" s="21">
        <v>39</v>
      </c>
      <c r="E30" s="24" t="s">
        <v>47</v>
      </c>
      <c r="F30" s="25" t="s">
        <v>327</v>
      </c>
      <c r="G30" s="21" t="s">
        <v>326</v>
      </c>
      <c r="H30" s="22">
        <v>3</v>
      </c>
      <c r="I30" s="30">
        <v>1277996</v>
      </c>
      <c r="J30" s="26">
        <v>0.950604</v>
      </c>
      <c r="K30" s="26">
        <v>0.069845</v>
      </c>
      <c r="L30" s="26">
        <v>0</v>
      </c>
      <c r="M30" s="26">
        <v>0</v>
      </c>
      <c r="N30" s="26">
        <v>1.020449</v>
      </c>
      <c r="O30" s="41">
        <v>13041.29</v>
      </c>
    </row>
    <row r="31" spans="1:15" s="33" customFormat="1" ht="12" customHeight="1">
      <c r="A31" s="21" t="s">
        <v>326</v>
      </c>
      <c r="B31" s="22">
        <v>3</v>
      </c>
      <c r="C31" s="23" t="s">
        <v>327</v>
      </c>
      <c r="D31" s="21">
        <v>47</v>
      </c>
      <c r="E31" s="24" t="s">
        <v>295</v>
      </c>
      <c r="F31" s="25" t="s">
        <v>327</v>
      </c>
      <c r="G31" s="21" t="s">
        <v>326</v>
      </c>
      <c r="H31" s="22">
        <v>3</v>
      </c>
      <c r="I31" s="30">
        <v>501890502</v>
      </c>
      <c r="J31" s="26">
        <v>0.950604</v>
      </c>
      <c r="K31" s="26">
        <v>0.069845</v>
      </c>
      <c r="L31" s="26">
        <v>0</v>
      </c>
      <c r="M31" s="26">
        <v>0</v>
      </c>
      <c r="N31" s="26">
        <v>1.020449</v>
      </c>
      <c r="O31" s="41">
        <v>5121536.59</v>
      </c>
    </row>
    <row r="32" spans="1:15" s="33" customFormat="1" ht="12" customHeight="1">
      <c r="A32" s="34"/>
      <c r="B32" s="35"/>
      <c r="C32" s="36"/>
      <c r="D32" s="34"/>
      <c r="E32" s="37"/>
      <c r="F32" s="64" t="s">
        <v>590</v>
      </c>
      <c r="G32" s="34"/>
      <c r="H32" s="35"/>
      <c r="I32" s="65">
        <f>SUM(I30:I31)</f>
        <v>503168498</v>
      </c>
      <c r="J32" s="39"/>
      <c r="K32" s="39"/>
      <c r="L32" s="39"/>
      <c r="M32" s="39"/>
      <c r="N32" s="39"/>
      <c r="O32" s="66">
        <f>SUM(O30:O31)</f>
        <v>5134577.88</v>
      </c>
    </row>
    <row r="33" spans="1:15" s="33" customFormat="1" ht="12" customHeight="1">
      <c r="A33" s="21" t="s">
        <v>328</v>
      </c>
      <c r="B33" s="22">
        <v>3</v>
      </c>
      <c r="C33" s="23" t="s">
        <v>329</v>
      </c>
      <c r="D33" s="21">
        <v>10</v>
      </c>
      <c r="E33" s="24" t="s">
        <v>66</v>
      </c>
      <c r="F33" s="25" t="s">
        <v>329</v>
      </c>
      <c r="G33" s="21" t="s">
        <v>328</v>
      </c>
      <c r="H33" s="22">
        <v>3</v>
      </c>
      <c r="I33" s="30">
        <v>21581801</v>
      </c>
      <c r="J33" s="26">
        <v>0.99714</v>
      </c>
      <c r="K33" s="26">
        <v>0.051582</v>
      </c>
      <c r="L33" s="26">
        <v>0</v>
      </c>
      <c r="M33" s="26">
        <v>0</v>
      </c>
      <c r="N33" s="26">
        <v>1.048722</v>
      </c>
      <c r="O33" s="41">
        <v>226333.13</v>
      </c>
    </row>
    <row r="34" spans="1:15" s="33" customFormat="1" ht="12" customHeight="1">
      <c r="A34" s="21" t="s">
        <v>328</v>
      </c>
      <c r="B34" s="22">
        <v>3</v>
      </c>
      <c r="C34" s="23" t="s">
        <v>329</v>
      </c>
      <c r="D34" s="21">
        <v>40</v>
      </c>
      <c r="E34" s="24" t="s">
        <v>3</v>
      </c>
      <c r="F34" s="25" t="s">
        <v>329</v>
      </c>
      <c r="G34" s="21" t="s">
        <v>328</v>
      </c>
      <c r="H34" s="22">
        <v>3</v>
      </c>
      <c r="I34" s="30">
        <v>219539306</v>
      </c>
      <c r="J34" s="26">
        <v>0.99714</v>
      </c>
      <c r="K34" s="26">
        <v>0.051582</v>
      </c>
      <c r="L34" s="26">
        <v>0</v>
      </c>
      <c r="M34" s="26">
        <v>0</v>
      </c>
      <c r="N34" s="26">
        <v>1.048722</v>
      </c>
      <c r="O34" s="41">
        <v>2302356.85</v>
      </c>
    </row>
    <row r="35" spans="1:15" s="33" customFormat="1" ht="12" customHeight="1">
      <c r="A35" s="21" t="s">
        <v>328</v>
      </c>
      <c r="B35" s="22">
        <v>3</v>
      </c>
      <c r="C35" s="23" t="s">
        <v>329</v>
      </c>
      <c r="D35" s="21">
        <v>47</v>
      </c>
      <c r="E35" s="24" t="s">
        <v>295</v>
      </c>
      <c r="F35" s="25" t="s">
        <v>329</v>
      </c>
      <c r="G35" s="21" t="s">
        <v>328</v>
      </c>
      <c r="H35" s="22">
        <v>3</v>
      </c>
      <c r="I35" s="30">
        <v>237368784</v>
      </c>
      <c r="J35" s="26">
        <v>0.99714</v>
      </c>
      <c r="K35" s="26">
        <v>0.051582</v>
      </c>
      <c r="L35" s="26">
        <v>0</v>
      </c>
      <c r="M35" s="26">
        <v>0</v>
      </c>
      <c r="N35" s="26">
        <v>1.048722</v>
      </c>
      <c r="O35" s="41">
        <v>2489338.68</v>
      </c>
    </row>
    <row r="36" spans="1:15" s="33" customFormat="1" ht="12" customHeight="1">
      <c r="A36" s="21" t="s">
        <v>328</v>
      </c>
      <c r="B36" s="22">
        <v>3</v>
      </c>
      <c r="C36" s="23" t="s">
        <v>329</v>
      </c>
      <c r="D36" s="21">
        <v>82</v>
      </c>
      <c r="E36" s="24" t="s">
        <v>77</v>
      </c>
      <c r="F36" s="25" t="s">
        <v>329</v>
      </c>
      <c r="G36" s="21" t="s">
        <v>328</v>
      </c>
      <c r="H36" s="22">
        <v>3</v>
      </c>
      <c r="I36" s="30">
        <v>8171212</v>
      </c>
      <c r="J36" s="26">
        <v>0.99714</v>
      </c>
      <c r="K36" s="26">
        <v>0.051582</v>
      </c>
      <c r="L36" s="26">
        <v>0</v>
      </c>
      <c r="M36" s="26">
        <v>0</v>
      </c>
      <c r="N36" s="26">
        <v>1.048722</v>
      </c>
      <c r="O36" s="41">
        <v>85693.32</v>
      </c>
    </row>
    <row r="37" spans="1:15" s="33" customFormat="1" ht="12" customHeight="1">
      <c r="A37" s="34"/>
      <c r="B37" s="35"/>
      <c r="C37" s="36"/>
      <c r="D37" s="34"/>
      <c r="E37" s="37"/>
      <c r="F37" s="64" t="s">
        <v>590</v>
      </c>
      <c r="G37" s="34"/>
      <c r="H37" s="35"/>
      <c r="I37" s="65">
        <f>SUM(I33:I36)</f>
        <v>486661103</v>
      </c>
      <c r="J37" s="39"/>
      <c r="K37" s="39"/>
      <c r="L37" s="39"/>
      <c r="M37" s="39"/>
      <c r="N37" s="39"/>
      <c r="O37" s="66">
        <f>SUM(O33:O36)</f>
        <v>5103721.98</v>
      </c>
    </row>
    <row r="38" spans="1:15" s="33" customFormat="1" ht="12" customHeight="1">
      <c r="A38" s="21" t="s">
        <v>330</v>
      </c>
      <c r="B38" s="22">
        <v>2</v>
      </c>
      <c r="C38" s="23" t="s">
        <v>331</v>
      </c>
      <c r="D38" s="21">
        <v>47</v>
      </c>
      <c r="E38" s="24" t="s">
        <v>295</v>
      </c>
      <c r="F38" s="25" t="s">
        <v>331</v>
      </c>
      <c r="G38" s="21" t="s">
        <v>330</v>
      </c>
      <c r="H38" s="22">
        <v>2</v>
      </c>
      <c r="I38" s="30">
        <v>135342787</v>
      </c>
      <c r="J38" s="26">
        <v>0.969697</v>
      </c>
      <c r="K38" s="26">
        <v>0.029801</v>
      </c>
      <c r="L38" s="26">
        <v>0</v>
      </c>
      <c r="M38" s="26">
        <v>0</v>
      </c>
      <c r="N38" s="26">
        <v>0.999498</v>
      </c>
      <c r="O38" s="41">
        <v>1352748.59</v>
      </c>
    </row>
    <row r="39" spans="1:15" s="33" customFormat="1" ht="12" customHeight="1">
      <c r="A39" s="21" t="s">
        <v>330</v>
      </c>
      <c r="B39" s="22">
        <v>2</v>
      </c>
      <c r="C39" s="23" t="s">
        <v>331</v>
      </c>
      <c r="D39" s="21">
        <v>82</v>
      </c>
      <c r="E39" s="24" t="s">
        <v>77</v>
      </c>
      <c r="F39" s="25" t="s">
        <v>331</v>
      </c>
      <c r="G39" s="21" t="s">
        <v>330</v>
      </c>
      <c r="H39" s="22">
        <v>2</v>
      </c>
      <c r="I39" s="30">
        <v>234459</v>
      </c>
      <c r="J39" s="26">
        <v>0.969697</v>
      </c>
      <c r="K39" s="26">
        <v>0.029801</v>
      </c>
      <c r="L39" s="26">
        <v>0</v>
      </c>
      <c r="M39" s="26">
        <v>0</v>
      </c>
      <c r="N39" s="26">
        <v>0.999498</v>
      </c>
      <c r="O39" s="41">
        <v>2343.41</v>
      </c>
    </row>
    <row r="40" spans="1:15" s="33" customFormat="1" ht="12" customHeight="1">
      <c r="A40" s="34"/>
      <c r="B40" s="35"/>
      <c r="C40" s="36"/>
      <c r="D40" s="34"/>
      <c r="E40" s="37"/>
      <c r="F40" s="64" t="s">
        <v>590</v>
      </c>
      <c r="G40" s="34"/>
      <c r="H40" s="35"/>
      <c r="I40" s="65">
        <f>SUM(I38:I39)</f>
        <v>135577246</v>
      </c>
      <c r="J40" s="39"/>
      <c r="K40" s="39"/>
      <c r="L40" s="39"/>
      <c r="M40" s="39"/>
      <c r="N40" s="39"/>
      <c r="O40" s="66">
        <f>SUM(O38:O39)</f>
        <v>1355092</v>
      </c>
    </row>
    <row r="41" spans="1:15" s="33" customFormat="1" ht="12" customHeight="1">
      <c r="A41" s="21" t="s">
        <v>332</v>
      </c>
      <c r="B41" s="22">
        <v>3</v>
      </c>
      <c r="C41" s="23" t="s">
        <v>333</v>
      </c>
      <c r="D41" s="21">
        <v>48</v>
      </c>
      <c r="E41" s="24" t="s">
        <v>283</v>
      </c>
      <c r="F41" s="25" t="s">
        <v>333</v>
      </c>
      <c r="G41" s="21" t="s">
        <v>332</v>
      </c>
      <c r="H41" s="22">
        <v>3</v>
      </c>
      <c r="I41" s="30">
        <v>923319168</v>
      </c>
      <c r="J41" s="26">
        <v>0.941786</v>
      </c>
      <c r="K41" s="26">
        <v>0</v>
      </c>
      <c r="L41" s="26">
        <v>0.029925</v>
      </c>
      <c r="M41" s="26">
        <v>0.005775</v>
      </c>
      <c r="N41" s="26">
        <v>0.977486</v>
      </c>
      <c r="O41" s="41">
        <v>9025315.72</v>
      </c>
    </row>
    <row r="42" spans="1:15" s="33" customFormat="1" ht="12" customHeight="1">
      <c r="A42" s="21" t="s">
        <v>332</v>
      </c>
      <c r="B42" s="22">
        <v>3</v>
      </c>
      <c r="C42" s="23" t="s">
        <v>333</v>
      </c>
      <c r="D42" s="21">
        <v>85</v>
      </c>
      <c r="E42" s="24" t="s">
        <v>252</v>
      </c>
      <c r="F42" s="25" t="s">
        <v>333</v>
      </c>
      <c r="G42" s="21" t="s">
        <v>332</v>
      </c>
      <c r="H42" s="22">
        <v>3</v>
      </c>
      <c r="I42" s="30">
        <v>38907999</v>
      </c>
      <c r="J42" s="26">
        <v>0.941786</v>
      </c>
      <c r="K42" s="26">
        <v>0</v>
      </c>
      <c r="L42" s="26">
        <v>0.029925</v>
      </c>
      <c r="M42" s="26">
        <v>0.005775</v>
      </c>
      <c r="N42" s="26">
        <v>0.977486</v>
      </c>
      <c r="O42" s="41">
        <v>380320.29</v>
      </c>
    </row>
    <row r="43" spans="1:15" s="33" customFormat="1" ht="12" customHeight="1">
      <c r="A43" s="34"/>
      <c r="B43" s="35"/>
      <c r="C43" s="36"/>
      <c r="D43" s="34"/>
      <c r="E43" s="37"/>
      <c r="F43" s="64" t="s">
        <v>590</v>
      </c>
      <c r="G43" s="34"/>
      <c r="H43" s="35"/>
      <c r="I43" s="65">
        <f>SUM(I41:I42)</f>
        <v>962227167</v>
      </c>
      <c r="J43" s="39"/>
      <c r="K43" s="39"/>
      <c r="L43" s="39"/>
      <c r="M43" s="39"/>
      <c r="N43" s="39"/>
      <c r="O43" s="66">
        <f>SUM(O41:O42)</f>
        <v>9405636.01</v>
      </c>
    </row>
    <row r="44" spans="1:15" s="33" customFormat="1" ht="12" customHeight="1">
      <c r="A44" s="21" t="s">
        <v>334</v>
      </c>
      <c r="B44" s="22">
        <v>3</v>
      </c>
      <c r="C44" s="23" t="s">
        <v>335</v>
      </c>
      <c r="D44" s="21">
        <v>34</v>
      </c>
      <c r="E44" s="24" t="s">
        <v>273</v>
      </c>
      <c r="F44" s="25" t="s">
        <v>335</v>
      </c>
      <c r="G44" s="21" t="s">
        <v>334</v>
      </c>
      <c r="H44" s="22">
        <v>3</v>
      </c>
      <c r="I44" s="30">
        <v>242145720</v>
      </c>
      <c r="J44" s="26">
        <v>0.61771</v>
      </c>
      <c r="K44" s="26">
        <v>0.036126</v>
      </c>
      <c r="L44" s="26">
        <v>0</v>
      </c>
      <c r="M44" s="26">
        <v>0.012785</v>
      </c>
      <c r="N44" s="26">
        <v>0.666621</v>
      </c>
      <c r="O44" s="41">
        <v>1614194.23</v>
      </c>
    </row>
    <row r="45" spans="1:15" s="33" customFormat="1" ht="12" customHeight="1">
      <c r="A45" s="21" t="s">
        <v>334</v>
      </c>
      <c r="B45" s="22">
        <v>3</v>
      </c>
      <c r="C45" s="23" t="s">
        <v>335</v>
      </c>
      <c r="D45" s="21">
        <v>48</v>
      </c>
      <c r="E45" s="24" t="s">
        <v>283</v>
      </c>
      <c r="F45" s="25" t="s">
        <v>335</v>
      </c>
      <c r="G45" s="21" t="s">
        <v>334</v>
      </c>
      <c r="H45" s="22">
        <v>3</v>
      </c>
      <c r="I45" s="30">
        <v>342463662</v>
      </c>
      <c r="J45" s="26">
        <v>0.61771</v>
      </c>
      <c r="K45" s="26">
        <v>0.036126</v>
      </c>
      <c r="L45" s="26">
        <v>0</v>
      </c>
      <c r="M45" s="26">
        <v>0.012785</v>
      </c>
      <c r="N45" s="26">
        <v>0.666621</v>
      </c>
      <c r="O45" s="41">
        <v>2282934.97</v>
      </c>
    </row>
    <row r="46" spans="1:15" s="33" customFormat="1" ht="12" customHeight="1">
      <c r="A46" s="21" t="s">
        <v>334</v>
      </c>
      <c r="B46" s="22">
        <v>3</v>
      </c>
      <c r="C46" s="23" t="s">
        <v>335</v>
      </c>
      <c r="D46" s="21">
        <v>76</v>
      </c>
      <c r="E46" s="24" t="s">
        <v>246</v>
      </c>
      <c r="F46" s="25" t="s">
        <v>335</v>
      </c>
      <c r="G46" s="21" t="s">
        <v>334</v>
      </c>
      <c r="H46" s="22">
        <v>3</v>
      </c>
      <c r="I46" s="30">
        <v>209140387</v>
      </c>
      <c r="J46" s="26">
        <v>0.61771</v>
      </c>
      <c r="K46" s="26">
        <v>0.036126</v>
      </c>
      <c r="L46" s="26">
        <v>0</v>
      </c>
      <c r="M46" s="26">
        <v>0.012785</v>
      </c>
      <c r="N46" s="26">
        <v>0.666621</v>
      </c>
      <c r="O46" s="41">
        <v>1394173.73</v>
      </c>
    </row>
    <row r="47" spans="1:15" s="33" customFormat="1" ht="12" customHeight="1">
      <c r="A47" s="34"/>
      <c r="B47" s="35"/>
      <c r="C47" s="36"/>
      <c r="D47" s="34"/>
      <c r="E47" s="37"/>
      <c r="F47" s="64" t="s">
        <v>590</v>
      </c>
      <c r="G47" s="34"/>
      <c r="H47" s="35"/>
      <c r="I47" s="65">
        <f>SUM(I44:I46)</f>
        <v>793749769</v>
      </c>
      <c r="J47" s="39"/>
      <c r="K47" s="39"/>
      <c r="L47" s="39"/>
      <c r="M47" s="39"/>
      <c r="N47" s="39"/>
      <c r="O47" s="95">
        <f>SUM(O44:O46)</f>
        <v>5291302.93</v>
      </c>
    </row>
    <row r="48" ht="12.75">
      <c r="A48" s="93" t="s">
        <v>635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25" r:id="rId1"/>
  <headerFooter alignWithMargins="0">
    <oddFooter>&amp;C&amp;"Times New Roman,Regular"Nebraska Department of Revenue, Property Assessment Division 2014 Annual Report&amp;R&amp;"Times New Roman,Regular"Table 13, Page 60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C22">
      <selection activeCell="I50" sqref="I50:O50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 t="s">
        <v>336</v>
      </c>
      <c r="B4" s="22">
        <v>3</v>
      </c>
      <c r="C4" s="23" t="s">
        <v>337</v>
      </c>
      <c r="D4" s="21">
        <v>30</v>
      </c>
      <c r="E4" s="24" t="s">
        <v>147</v>
      </c>
      <c r="F4" s="25" t="s">
        <v>337</v>
      </c>
      <c r="G4" s="21" t="s">
        <v>336</v>
      </c>
      <c r="H4" s="22">
        <v>3</v>
      </c>
      <c r="I4" s="30">
        <v>7217327</v>
      </c>
      <c r="J4" s="26">
        <v>0.551499</v>
      </c>
      <c r="K4" s="26">
        <v>0.139286</v>
      </c>
      <c r="L4" s="26">
        <v>0.051946</v>
      </c>
      <c r="M4" s="26">
        <v>0.017686</v>
      </c>
      <c r="N4" s="26">
        <v>0.760417</v>
      </c>
      <c r="O4" s="96">
        <v>54881.78</v>
      </c>
    </row>
    <row r="5" spans="1:15" s="33" customFormat="1" ht="12" customHeight="1">
      <c r="A5" s="21" t="s">
        <v>336</v>
      </c>
      <c r="B5" s="22">
        <v>3</v>
      </c>
      <c r="C5" s="23" t="s">
        <v>337</v>
      </c>
      <c r="D5" s="21">
        <v>48</v>
      </c>
      <c r="E5" s="24" t="s">
        <v>283</v>
      </c>
      <c r="F5" s="25" t="s">
        <v>337</v>
      </c>
      <c r="G5" s="21" t="s">
        <v>336</v>
      </c>
      <c r="H5" s="22">
        <v>3</v>
      </c>
      <c r="I5" s="30">
        <v>138217839</v>
      </c>
      <c r="J5" s="26">
        <v>0.551499</v>
      </c>
      <c r="K5" s="26">
        <v>0.139286</v>
      </c>
      <c r="L5" s="26">
        <v>0.051946</v>
      </c>
      <c r="M5" s="26">
        <v>0.017686</v>
      </c>
      <c r="N5" s="26">
        <v>0.760417</v>
      </c>
      <c r="O5" s="41">
        <v>1051031.99</v>
      </c>
    </row>
    <row r="6" spans="1:15" s="33" customFormat="1" ht="12" customHeight="1">
      <c r="A6" s="21" t="s">
        <v>336</v>
      </c>
      <c r="B6" s="22">
        <v>3</v>
      </c>
      <c r="C6" s="23" t="s">
        <v>337</v>
      </c>
      <c r="D6" s="21">
        <v>76</v>
      </c>
      <c r="E6" s="24" t="s">
        <v>246</v>
      </c>
      <c r="F6" s="25" t="s">
        <v>337</v>
      </c>
      <c r="G6" s="21" t="s">
        <v>336</v>
      </c>
      <c r="H6" s="22">
        <v>3</v>
      </c>
      <c r="I6" s="30">
        <v>139416161</v>
      </c>
      <c r="J6" s="26">
        <v>0.551499</v>
      </c>
      <c r="K6" s="26">
        <v>0.139286</v>
      </c>
      <c r="L6" s="26">
        <v>0.051946</v>
      </c>
      <c r="M6" s="26">
        <v>0.017686</v>
      </c>
      <c r="N6" s="26">
        <v>0.760417</v>
      </c>
      <c r="O6" s="41">
        <v>1060144.1</v>
      </c>
    </row>
    <row r="7" spans="1:15" s="33" customFormat="1" ht="12" customHeight="1">
      <c r="A7" s="21" t="s">
        <v>336</v>
      </c>
      <c r="B7" s="22">
        <v>3</v>
      </c>
      <c r="C7" s="23" t="s">
        <v>337</v>
      </c>
      <c r="D7" s="21">
        <v>85</v>
      </c>
      <c r="E7" s="24" t="s">
        <v>252</v>
      </c>
      <c r="F7" s="25" t="s">
        <v>337</v>
      </c>
      <c r="G7" s="21" t="s">
        <v>336</v>
      </c>
      <c r="H7" s="22">
        <v>3</v>
      </c>
      <c r="I7" s="30">
        <v>111888176</v>
      </c>
      <c r="J7" s="26">
        <v>0.551499</v>
      </c>
      <c r="K7" s="26">
        <v>0.139286</v>
      </c>
      <c r="L7" s="26">
        <v>0.051946</v>
      </c>
      <c r="M7" s="26">
        <v>0.017686</v>
      </c>
      <c r="N7" s="26">
        <v>0.760417</v>
      </c>
      <c r="O7" s="41">
        <v>850816.68</v>
      </c>
    </row>
    <row r="8" spans="1:15" s="33" customFormat="1" ht="12" customHeight="1">
      <c r="A8" s="34"/>
      <c r="B8" s="35"/>
      <c r="C8" s="36"/>
      <c r="D8" s="51"/>
      <c r="E8" s="37"/>
      <c r="F8" s="72" t="s">
        <v>590</v>
      </c>
      <c r="G8" s="34"/>
      <c r="H8" s="51"/>
      <c r="I8" s="65">
        <f>SUM(I4:I7)</f>
        <v>396739503</v>
      </c>
      <c r="J8" s="39"/>
      <c r="K8" s="39"/>
      <c r="L8" s="39"/>
      <c r="M8" s="39"/>
      <c r="N8" s="39"/>
      <c r="O8" s="66">
        <f>SUM(O4:O7)</f>
        <v>3016874.5500000003</v>
      </c>
    </row>
    <row r="9" spans="1:15" s="33" customFormat="1" ht="12" customHeight="1">
      <c r="A9" s="21" t="s">
        <v>339</v>
      </c>
      <c r="B9" s="22">
        <v>3</v>
      </c>
      <c r="C9" s="23" t="s">
        <v>340</v>
      </c>
      <c r="D9" s="21">
        <v>49</v>
      </c>
      <c r="E9" s="24" t="s">
        <v>279</v>
      </c>
      <c r="F9" s="25" t="s">
        <v>340</v>
      </c>
      <c r="G9" s="21" t="s">
        <v>339</v>
      </c>
      <c r="H9" s="22">
        <v>3</v>
      </c>
      <c r="I9" s="30">
        <v>193393698</v>
      </c>
      <c r="J9" s="26">
        <v>0.746665</v>
      </c>
      <c r="K9" s="26">
        <v>0.063123</v>
      </c>
      <c r="L9" s="26">
        <v>0.030714</v>
      </c>
      <c r="M9" s="26">
        <v>0</v>
      </c>
      <c r="N9" s="26">
        <v>0.840502</v>
      </c>
      <c r="O9" s="41">
        <v>1625477.99</v>
      </c>
    </row>
    <row r="10" spans="1:15" s="33" customFormat="1" ht="12" customHeight="1">
      <c r="A10" s="21" t="s">
        <v>339</v>
      </c>
      <c r="B10" s="22">
        <v>3</v>
      </c>
      <c r="C10" s="23" t="s">
        <v>340</v>
      </c>
      <c r="D10" s="21">
        <v>66</v>
      </c>
      <c r="E10" s="24" t="s">
        <v>110</v>
      </c>
      <c r="F10" s="25" t="s">
        <v>340</v>
      </c>
      <c r="G10" s="21" t="s">
        <v>339</v>
      </c>
      <c r="H10" s="22">
        <v>3</v>
      </c>
      <c r="I10" s="30">
        <v>46635521</v>
      </c>
      <c r="J10" s="26">
        <v>0.746665</v>
      </c>
      <c r="K10" s="26">
        <v>0.063123</v>
      </c>
      <c r="L10" s="26">
        <v>0.030714</v>
      </c>
      <c r="M10" s="26">
        <v>0</v>
      </c>
      <c r="N10" s="26">
        <v>0.840502</v>
      </c>
      <c r="O10" s="41">
        <v>391972.56</v>
      </c>
    </row>
    <row r="11" spans="1:15" s="33" customFormat="1" ht="12" customHeight="1">
      <c r="A11" s="34"/>
      <c r="B11" s="35"/>
      <c r="C11" s="36"/>
      <c r="D11" s="34"/>
      <c r="E11" s="37"/>
      <c r="F11" s="64" t="s">
        <v>590</v>
      </c>
      <c r="G11" s="34"/>
      <c r="H11" s="35"/>
      <c r="I11" s="65">
        <f>SUM(I9:I10)</f>
        <v>240029219</v>
      </c>
      <c r="J11" s="39"/>
      <c r="K11" s="39"/>
      <c r="L11" s="39"/>
      <c r="M11" s="39"/>
      <c r="N11" s="39"/>
      <c r="O11" s="66">
        <f>SUM(O9:O10)</f>
        <v>2017450.55</v>
      </c>
    </row>
    <row r="12" spans="1:15" s="33" customFormat="1" ht="12" customHeight="1">
      <c r="A12" s="21" t="s">
        <v>599</v>
      </c>
      <c r="B12" s="22">
        <v>3</v>
      </c>
      <c r="C12" s="23" t="s">
        <v>600</v>
      </c>
      <c r="D12" s="21">
        <v>49</v>
      </c>
      <c r="E12" s="24" t="s">
        <v>279</v>
      </c>
      <c r="F12" s="25" t="s">
        <v>600</v>
      </c>
      <c r="G12" s="21" t="s">
        <v>599</v>
      </c>
      <c r="H12" s="22">
        <v>3</v>
      </c>
      <c r="I12" s="30">
        <v>396841402</v>
      </c>
      <c r="J12" s="26">
        <v>0.952736</v>
      </c>
      <c r="K12" s="26">
        <v>0.030303</v>
      </c>
      <c r="L12" s="26">
        <v>0</v>
      </c>
      <c r="M12" s="26">
        <v>0</v>
      </c>
      <c r="N12" s="26">
        <v>0.983039</v>
      </c>
      <c r="O12" s="41">
        <v>3901105.65</v>
      </c>
    </row>
    <row r="13" spans="1:15" s="33" customFormat="1" ht="12" customHeight="1">
      <c r="A13" s="21" t="s">
        <v>599</v>
      </c>
      <c r="B13" s="22">
        <v>3</v>
      </c>
      <c r="C13" s="23" t="s">
        <v>600</v>
      </c>
      <c r="D13" s="21">
        <v>64</v>
      </c>
      <c r="E13" s="24" t="s">
        <v>338</v>
      </c>
      <c r="F13" s="25" t="s">
        <v>600</v>
      </c>
      <c r="G13" s="21" t="s">
        <v>599</v>
      </c>
      <c r="H13" s="22">
        <v>3</v>
      </c>
      <c r="I13" s="30">
        <v>11064642</v>
      </c>
      <c r="J13" s="26">
        <v>0.952736</v>
      </c>
      <c r="K13" s="26">
        <v>0.030303</v>
      </c>
      <c r="L13" s="26">
        <v>0</v>
      </c>
      <c r="M13" s="26">
        <v>0</v>
      </c>
      <c r="N13" s="26">
        <v>0.983039</v>
      </c>
      <c r="O13" s="41">
        <v>108769.79</v>
      </c>
    </row>
    <row r="14" spans="1:15" s="33" customFormat="1" ht="12" customHeight="1">
      <c r="A14" s="21" t="s">
        <v>599</v>
      </c>
      <c r="B14" s="22">
        <v>3</v>
      </c>
      <c r="C14" s="23" t="s">
        <v>600</v>
      </c>
      <c r="D14" s="21">
        <v>66</v>
      </c>
      <c r="E14" s="24" t="s">
        <v>110</v>
      </c>
      <c r="F14" s="25" t="s">
        <v>600</v>
      </c>
      <c r="G14" s="21" t="s">
        <v>599</v>
      </c>
      <c r="H14" s="22">
        <v>3</v>
      </c>
      <c r="I14" s="30">
        <v>176349961</v>
      </c>
      <c r="J14" s="26">
        <v>0.952736</v>
      </c>
      <c r="K14" s="26">
        <v>0.030303</v>
      </c>
      <c r="L14" s="26">
        <v>0</v>
      </c>
      <c r="M14" s="26">
        <v>0</v>
      </c>
      <c r="N14" s="26">
        <v>0.983039</v>
      </c>
      <c r="O14" s="41">
        <v>1733588.92</v>
      </c>
    </row>
    <row r="15" spans="1:15" s="33" customFormat="1" ht="12" customHeight="1">
      <c r="A15" s="21" t="s">
        <v>599</v>
      </c>
      <c r="B15" s="22">
        <v>3</v>
      </c>
      <c r="C15" s="23" t="s">
        <v>600</v>
      </c>
      <c r="D15" s="21">
        <v>67</v>
      </c>
      <c r="E15" s="24" t="s">
        <v>274</v>
      </c>
      <c r="F15" s="25" t="s">
        <v>600</v>
      </c>
      <c r="G15" s="21" t="s">
        <v>599</v>
      </c>
      <c r="H15" s="22">
        <v>3</v>
      </c>
      <c r="I15" s="30">
        <v>13536171</v>
      </c>
      <c r="J15" s="26">
        <v>0.952736</v>
      </c>
      <c r="K15" s="26">
        <v>0.030303</v>
      </c>
      <c r="L15" s="26">
        <v>0</v>
      </c>
      <c r="M15" s="26">
        <v>0</v>
      </c>
      <c r="N15" s="26">
        <v>0.983039</v>
      </c>
      <c r="O15" s="41">
        <v>133065.9</v>
      </c>
    </row>
    <row r="16" spans="1:15" s="33" customFormat="1" ht="12" customHeight="1">
      <c r="A16" s="34"/>
      <c r="B16" s="35"/>
      <c r="C16" s="36"/>
      <c r="D16" s="34"/>
      <c r="E16" s="37"/>
      <c r="F16" s="64" t="s">
        <v>590</v>
      </c>
      <c r="G16" s="34"/>
      <c r="H16" s="35"/>
      <c r="I16" s="65">
        <f>SUM(I12:I15)</f>
        <v>597792176</v>
      </c>
      <c r="J16" s="39"/>
      <c r="K16" s="39"/>
      <c r="L16" s="39"/>
      <c r="M16" s="39"/>
      <c r="N16" s="39"/>
      <c r="O16" s="66">
        <f>SUM(O12:O15)</f>
        <v>5876530.26</v>
      </c>
    </row>
    <row r="17" spans="1:15" s="33" customFormat="1" ht="12" customHeight="1">
      <c r="A17" s="21" t="s">
        <v>341</v>
      </c>
      <c r="B17" s="22">
        <v>3</v>
      </c>
      <c r="C17" s="23" t="s">
        <v>342</v>
      </c>
      <c r="D17" s="21">
        <v>31</v>
      </c>
      <c r="E17" s="24" t="s">
        <v>13</v>
      </c>
      <c r="F17" s="25" t="s">
        <v>342</v>
      </c>
      <c r="G17" s="21" t="s">
        <v>341</v>
      </c>
      <c r="H17" s="22">
        <v>3</v>
      </c>
      <c r="I17" s="30">
        <v>280796378</v>
      </c>
      <c r="J17" s="26">
        <v>0.59853</v>
      </c>
      <c r="K17" s="26">
        <v>0.02858</v>
      </c>
      <c r="L17" s="26">
        <v>0</v>
      </c>
      <c r="M17" s="26">
        <v>0</v>
      </c>
      <c r="N17" s="26">
        <v>0.62711</v>
      </c>
      <c r="O17" s="41">
        <v>1760902.27</v>
      </c>
    </row>
    <row r="18" spans="1:15" s="33" customFormat="1" ht="12" customHeight="1">
      <c r="A18" s="21" t="s">
        <v>341</v>
      </c>
      <c r="B18" s="22">
        <v>3</v>
      </c>
      <c r="C18" s="23" t="s">
        <v>342</v>
      </c>
      <c r="D18" s="21">
        <v>42</v>
      </c>
      <c r="E18" s="24" t="s">
        <v>255</v>
      </c>
      <c r="F18" s="25" t="s">
        <v>342</v>
      </c>
      <c r="G18" s="21" t="s">
        <v>341</v>
      </c>
      <c r="H18" s="22">
        <v>3</v>
      </c>
      <c r="I18" s="30">
        <v>163190227</v>
      </c>
      <c r="J18" s="26">
        <v>0.59853</v>
      </c>
      <c r="K18" s="26">
        <v>0.02858</v>
      </c>
      <c r="L18" s="26">
        <v>0</v>
      </c>
      <c r="M18" s="26">
        <v>0</v>
      </c>
      <c r="N18" s="26">
        <v>0.62711</v>
      </c>
      <c r="O18" s="41">
        <v>1023382.75</v>
      </c>
    </row>
    <row r="19" spans="1:15" s="33" customFormat="1" ht="12" customHeight="1">
      <c r="A19" s="21" t="s">
        <v>341</v>
      </c>
      <c r="B19" s="22">
        <v>3</v>
      </c>
      <c r="C19" s="23" t="s">
        <v>342</v>
      </c>
      <c r="D19" s="21">
        <v>50</v>
      </c>
      <c r="E19" s="24" t="s">
        <v>4</v>
      </c>
      <c r="F19" s="25" t="s">
        <v>342</v>
      </c>
      <c r="G19" s="21" t="s">
        <v>341</v>
      </c>
      <c r="H19" s="22">
        <v>3</v>
      </c>
      <c r="I19" s="30">
        <v>151432528</v>
      </c>
      <c r="J19" s="26">
        <v>0.59853</v>
      </c>
      <c r="K19" s="26">
        <v>0.02858</v>
      </c>
      <c r="L19" s="26">
        <v>0</v>
      </c>
      <c r="M19" s="26">
        <v>0</v>
      </c>
      <c r="N19" s="26">
        <v>0.62711</v>
      </c>
      <c r="O19" s="41">
        <v>949648.59</v>
      </c>
    </row>
    <row r="20" spans="1:15" s="33" customFormat="1" ht="12" customHeight="1">
      <c r="A20" s="21" t="s">
        <v>341</v>
      </c>
      <c r="B20" s="22">
        <v>3</v>
      </c>
      <c r="C20" s="23" t="s">
        <v>342</v>
      </c>
      <c r="D20" s="21">
        <v>69</v>
      </c>
      <c r="E20" s="24" t="s">
        <v>69</v>
      </c>
      <c r="F20" s="25" t="s">
        <v>342</v>
      </c>
      <c r="G20" s="21" t="s">
        <v>341</v>
      </c>
      <c r="H20" s="22">
        <v>3</v>
      </c>
      <c r="I20" s="30">
        <v>110975408</v>
      </c>
      <c r="J20" s="26">
        <v>0.59853</v>
      </c>
      <c r="K20" s="26">
        <v>0.02858</v>
      </c>
      <c r="L20" s="26">
        <v>0</v>
      </c>
      <c r="M20" s="26">
        <v>0</v>
      </c>
      <c r="N20" s="26">
        <v>0.62711</v>
      </c>
      <c r="O20" s="41">
        <v>695937.82</v>
      </c>
    </row>
    <row r="21" spans="1:15" s="33" customFormat="1" ht="12" customHeight="1">
      <c r="A21" s="34"/>
      <c r="B21" s="35"/>
      <c r="C21" s="36"/>
      <c r="D21" s="34"/>
      <c r="E21" s="37"/>
      <c r="F21" s="64" t="s">
        <v>590</v>
      </c>
      <c r="G21" s="34"/>
      <c r="H21" s="35"/>
      <c r="I21" s="65">
        <f>SUM(I17:I20)</f>
        <v>706394541</v>
      </c>
      <c r="J21" s="39"/>
      <c r="K21" s="39"/>
      <c r="L21" s="39"/>
      <c r="M21" s="39"/>
      <c r="N21" s="39"/>
      <c r="O21" s="66">
        <f>SUM(O17:O20)</f>
        <v>4429871.43</v>
      </c>
    </row>
    <row r="22" spans="1:15" s="33" customFormat="1" ht="12" customHeight="1">
      <c r="A22" s="21" t="s">
        <v>343</v>
      </c>
      <c r="B22" s="22">
        <v>3</v>
      </c>
      <c r="C22" s="23" t="s">
        <v>344</v>
      </c>
      <c r="D22" s="21">
        <v>50</v>
      </c>
      <c r="E22" s="24" t="s">
        <v>4</v>
      </c>
      <c r="F22" s="25" t="s">
        <v>344</v>
      </c>
      <c r="G22" s="21" t="s">
        <v>343</v>
      </c>
      <c r="H22" s="22">
        <v>3</v>
      </c>
      <c r="I22" s="30">
        <v>328571011</v>
      </c>
      <c r="J22" s="26">
        <v>0.767103</v>
      </c>
      <c r="K22" s="26">
        <v>0.065091</v>
      </c>
      <c r="L22" s="26">
        <v>0</v>
      </c>
      <c r="M22" s="26">
        <v>0</v>
      </c>
      <c r="N22" s="26">
        <v>0.832194</v>
      </c>
      <c r="O22" s="41">
        <v>2734348.15</v>
      </c>
    </row>
    <row r="23" spans="1:15" s="33" customFormat="1" ht="12" customHeight="1">
      <c r="A23" s="21" t="s">
        <v>343</v>
      </c>
      <c r="B23" s="22">
        <v>3</v>
      </c>
      <c r="C23" s="23" t="s">
        <v>344</v>
      </c>
      <c r="D23" s="21">
        <v>69</v>
      </c>
      <c r="E23" s="24" t="s">
        <v>69</v>
      </c>
      <c r="F23" s="25" t="s">
        <v>344</v>
      </c>
      <c r="G23" s="21" t="s">
        <v>343</v>
      </c>
      <c r="H23" s="22">
        <v>3</v>
      </c>
      <c r="I23" s="30">
        <v>137162562</v>
      </c>
      <c r="J23" s="26">
        <v>0.767103</v>
      </c>
      <c r="K23" s="26">
        <v>0.065091</v>
      </c>
      <c r="L23" s="26">
        <v>0</v>
      </c>
      <c r="M23" s="26">
        <v>0</v>
      </c>
      <c r="N23" s="26">
        <v>0.832194</v>
      </c>
      <c r="O23" s="41">
        <v>1141458.57</v>
      </c>
    </row>
    <row r="24" spans="1:15" s="33" customFormat="1" ht="12" customHeight="1">
      <c r="A24" s="34"/>
      <c r="B24" s="35"/>
      <c r="C24" s="36"/>
      <c r="D24" s="34"/>
      <c r="E24" s="37"/>
      <c r="F24" s="64" t="s">
        <v>590</v>
      </c>
      <c r="G24" s="34"/>
      <c r="H24" s="35"/>
      <c r="I24" s="65">
        <f>SUM(I22:I23)</f>
        <v>465733573</v>
      </c>
      <c r="J24" s="39"/>
      <c r="K24" s="39"/>
      <c r="L24" s="39"/>
      <c r="M24" s="39"/>
      <c r="N24" s="39"/>
      <c r="O24" s="66">
        <f>SUM(O22:O23)</f>
        <v>3875806.7199999997</v>
      </c>
    </row>
    <row r="25" spans="1:15" s="33" customFormat="1" ht="12" customHeight="1">
      <c r="A25" s="21" t="s">
        <v>345</v>
      </c>
      <c r="B25" s="22">
        <v>3</v>
      </c>
      <c r="C25" s="23" t="s">
        <v>346</v>
      </c>
      <c r="D25" s="21">
        <v>1</v>
      </c>
      <c r="E25" s="24" t="s">
        <v>2</v>
      </c>
      <c r="F25" s="25" t="s">
        <v>346</v>
      </c>
      <c r="G25" s="21" t="s">
        <v>345</v>
      </c>
      <c r="H25" s="22">
        <v>3</v>
      </c>
      <c r="I25" s="30">
        <v>6112850</v>
      </c>
      <c r="J25" s="26">
        <v>0.696666</v>
      </c>
      <c r="K25" s="26">
        <v>0.071092</v>
      </c>
      <c r="L25" s="26">
        <v>0</v>
      </c>
      <c r="M25" s="26">
        <v>0</v>
      </c>
      <c r="N25" s="26">
        <v>0.767758</v>
      </c>
      <c r="O25" s="41">
        <v>46931.91</v>
      </c>
    </row>
    <row r="26" spans="1:15" s="33" customFormat="1" ht="12" customHeight="1">
      <c r="A26" s="21" t="s">
        <v>345</v>
      </c>
      <c r="B26" s="22">
        <v>3</v>
      </c>
      <c r="C26" s="23" t="s">
        <v>346</v>
      </c>
      <c r="D26" s="21">
        <v>31</v>
      </c>
      <c r="E26" s="24" t="s">
        <v>13</v>
      </c>
      <c r="F26" s="25" t="s">
        <v>346</v>
      </c>
      <c r="G26" s="21" t="s">
        <v>345</v>
      </c>
      <c r="H26" s="22">
        <v>3</v>
      </c>
      <c r="I26" s="30">
        <v>137487734</v>
      </c>
      <c r="J26" s="26">
        <v>0.696666</v>
      </c>
      <c r="K26" s="26">
        <v>0.071092</v>
      </c>
      <c r="L26" s="26">
        <v>0</v>
      </c>
      <c r="M26" s="26">
        <v>0</v>
      </c>
      <c r="N26" s="26">
        <v>0.767758</v>
      </c>
      <c r="O26" s="41">
        <v>1055573.09</v>
      </c>
    </row>
    <row r="27" spans="1:15" s="33" customFormat="1" ht="12" customHeight="1">
      <c r="A27" s="21" t="s">
        <v>345</v>
      </c>
      <c r="B27" s="22">
        <v>3</v>
      </c>
      <c r="C27" s="23" t="s">
        <v>346</v>
      </c>
      <c r="D27" s="21">
        <v>50</v>
      </c>
      <c r="E27" s="24" t="s">
        <v>4</v>
      </c>
      <c r="F27" s="25" t="s">
        <v>346</v>
      </c>
      <c r="G27" s="21" t="s">
        <v>345</v>
      </c>
      <c r="H27" s="22">
        <v>3</v>
      </c>
      <c r="I27" s="30">
        <v>992668822</v>
      </c>
      <c r="J27" s="26">
        <v>0.696666</v>
      </c>
      <c r="K27" s="26">
        <v>0.071092</v>
      </c>
      <c r="L27" s="26">
        <v>0</v>
      </c>
      <c r="M27" s="26">
        <v>0</v>
      </c>
      <c r="N27" s="26">
        <v>0.767758</v>
      </c>
      <c r="O27" s="41">
        <v>7621294.56</v>
      </c>
    </row>
    <row r="28" spans="1:15" s="33" customFormat="1" ht="12" customHeight="1">
      <c r="A28" s="34"/>
      <c r="B28" s="35"/>
      <c r="C28" s="36"/>
      <c r="D28" s="34"/>
      <c r="E28" s="37"/>
      <c r="F28" s="64" t="s">
        <v>590</v>
      </c>
      <c r="G28" s="34"/>
      <c r="H28" s="35"/>
      <c r="I28" s="65">
        <f>SUM(I25:I27)</f>
        <v>1136269406</v>
      </c>
      <c r="J28" s="39"/>
      <c r="K28" s="39"/>
      <c r="L28" s="39"/>
      <c r="M28" s="39"/>
      <c r="N28" s="39"/>
      <c r="O28" s="66">
        <f>SUM(O25:O27)</f>
        <v>8723799.559999999</v>
      </c>
    </row>
    <row r="29" spans="1:15" s="33" customFormat="1" ht="12" customHeight="1">
      <c r="A29" s="21" t="s">
        <v>347</v>
      </c>
      <c r="B29" s="22">
        <v>3</v>
      </c>
      <c r="C29" s="23" t="s">
        <v>348</v>
      </c>
      <c r="D29" s="21">
        <v>51</v>
      </c>
      <c r="E29" s="24" t="s">
        <v>32</v>
      </c>
      <c r="F29" s="25" t="s">
        <v>348</v>
      </c>
      <c r="G29" s="21" t="s">
        <v>347</v>
      </c>
      <c r="H29" s="22">
        <v>3</v>
      </c>
      <c r="I29" s="30">
        <v>815623693</v>
      </c>
      <c r="J29" s="26">
        <v>1.01861</v>
      </c>
      <c r="K29" s="26">
        <v>0.030914</v>
      </c>
      <c r="L29" s="26">
        <v>0.051935</v>
      </c>
      <c r="M29" s="26">
        <v>0</v>
      </c>
      <c r="N29" s="26">
        <v>1.101459</v>
      </c>
      <c r="O29" s="41">
        <v>8983760.4</v>
      </c>
    </row>
    <row r="30" spans="1:15" s="33" customFormat="1" ht="12" customHeight="1">
      <c r="A30" s="21" t="s">
        <v>347</v>
      </c>
      <c r="B30" s="22">
        <v>3</v>
      </c>
      <c r="C30" s="23" t="s">
        <v>348</v>
      </c>
      <c r="D30" s="21">
        <v>68</v>
      </c>
      <c r="E30" s="24" t="s">
        <v>219</v>
      </c>
      <c r="F30" s="25" t="s">
        <v>348</v>
      </c>
      <c r="G30" s="21" t="s">
        <v>347</v>
      </c>
      <c r="H30" s="22">
        <v>3</v>
      </c>
      <c r="I30" s="30">
        <v>2280913</v>
      </c>
      <c r="J30" s="26">
        <v>1.01861</v>
      </c>
      <c r="K30" s="26">
        <v>0.030914</v>
      </c>
      <c r="L30" s="26">
        <v>0.051935</v>
      </c>
      <c r="M30" s="26">
        <v>0</v>
      </c>
      <c r="N30" s="26">
        <v>1.101459</v>
      </c>
      <c r="O30" s="41">
        <v>25123.38</v>
      </c>
    </row>
    <row r="31" spans="1:15" s="33" customFormat="1" ht="12" customHeight="1">
      <c r="A31" s="34"/>
      <c r="B31" s="35"/>
      <c r="C31" s="36"/>
      <c r="D31" s="34"/>
      <c r="E31" s="37"/>
      <c r="F31" s="64" t="s">
        <v>590</v>
      </c>
      <c r="G31" s="34"/>
      <c r="H31" s="35"/>
      <c r="I31" s="65">
        <f>SUM(I29:I30)</f>
        <v>817904606</v>
      </c>
      <c r="J31" s="39"/>
      <c r="K31" s="39"/>
      <c r="L31" s="39"/>
      <c r="M31" s="39"/>
      <c r="N31" s="39"/>
      <c r="O31" s="66">
        <f>SUM(O29:O30)</f>
        <v>9008883.780000001</v>
      </c>
    </row>
    <row r="32" spans="1:15" s="33" customFormat="1" ht="12" customHeight="1">
      <c r="A32" s="21" t="s">
        <v>349</v>
      </c>
      <c r="B32" s="22">
        <v>3</v>
      </c>
      <c r="C32" s="23" t="s">
        <v>350</v>
      </c>
      <c r="D32" s="21">
        <v>51</v>
      </c>
      <c r="E32" s="24" t="s">
        <v>32</v>
      </c>
      <c r="F32" s="25" t="s">
        <v>350</v>
      </c>
      <c r="G32" s="21" t="s">
        <v>349</v>
      </c>
      <c r="H32" s="22">
        <v>3</v>
      </c>
      <c r="I32" s="30">
        <v>336875756</v>
      </c>
      <c r="J32" s="26">
        <v>0.519985</v>
      </c>
      <c r="K32" s="26">
        <v>0.077423</v>
      </c>
      <c r="L32" s="26">
        <v>0</v>
      </c>
      <c r="M32" s="26">
        <v>0</v>
      </c>
      <c r="N32" s="26">
        <v>0.597408</v>
      </c>
      <c r="O32" s="41">
        <v>2012522.7</v>
      </c>
    </row>
    <row r="33" spans="1:15" s="33" customFormat="1" ht="12" customHeight="1">
      <c r="A33" s="21" t="s">
        <v>349</v>
      </c>
      <c r="B33" s="22">
        <v>3</v>
      </c>
      <c r="C33" s="23" t="s">
        <v>350</v>
      </c>
      <c r="D33" s="21">
        <v>56</v>
      </c>
      <c r="E33" s="24" t="s">
        <v>176</v>
      </c>
      <c r="F33" s="25" t="s">
        <v>350</v>
      </c>
      <c r="G33" s="21" t="s">
        <v>349</v>
      </c>
      <c r="H33" s="22">
        <v>3</v>
      </c>
      <c r="I33" s="30">
        <v>258761</v>
      </c>
      <c r="J33" s="26">
        <v>0.519985</v>
      </c>
      <c r="K33" s="26">
        <v>0.077423</v>
      </c>
      <c r="L33" s="26">
        <v>0</v>
      </c>
      <c r="M33" s="26">
        <v>0</v>
      </c>
      <c r="N33" s="26">
        <v>0.597408</v>
      </c>
      <c r="O33" s="41">
        <v>1545.86</v>
      </c>
    </row>
    <row r="34" spans="1:15" s="33" customFormat="1" ht="12" customHeight="1">
      <c r="A34" s="21" t="s">
        <v>349</v>
      </c>
      <c r="B34" s="22">
        <v>3</v>
      </c>
      <c r="C34" s="23" t="s">
        <v>350</v>
      </c>
      <c r="D34" s="21">
        <v>68</v>
      </c>
      <c r="E34" s="24" t="s">
        <v>219</v>
      </c>
      <c r="F34" s="25" t="s">
        <v>350</v>
      </c>
      <c r="G34" s="21" t="s">
        <v>349</v>
      </c>
      <c r="H34" s="22">
        <v>3</v>
      </c>
      <c r="I34" s="30">
        <v>54196926</v>
      </c>
      <c r="J34" s="26">
        <v>0.519985</v>
      </c>
      <c r="K34" s="26">
        <v>0.077423</v>
      </c>
      <c r="L34" s="26">
        <v>0</v>
      </c>
      <c r="M34" s="26">
        <v>0</v>
      </c>
      <c r="N34" s="26">
        <v>0.597408</v>
      </c>
      <c r="O34" s="41">
        <v>323776.75</v>
      </c>
    </row>
    <row r="35" spans="1:15" s="33" customFormat="1" ht="12" customHeight="1">
      <c r="A35" s="34"/>
      <c r="B35" s="35"/>
      <c r="C35" s="36"/>
      <c r="D35" s="34"/>
      <c r="E35" s="37"/>
      <c r="F35" s="64" t="s">
        <v>590</v>
      </c>
      <c r="G35" s="34"/>
      <c r="H35" s="35"/>
      <c r="I35" s="65">
        <f>SUM(I32:I34)</f>
        <v>391331443</v>
      </c>
      <c r="J35" s="39"/>
      <c r="K35" s="39"/>
      <c r="L35" s="39"/>
      <c r="M35" s="39"/>
      <c r="N35" s="39"/>
      <c r="O35" s="66">
        <f>SUM(O32:O34)</f>
        <v>2337845.31</v>
      </c>
    </row>
    <row r="36" spans="1:15" s="33" customFormat="1" ht="12" customHeight="1">
      <c r="A36" s="21" t="s">
        <v>351</v>
      </c>
      <c r="B36" s="22">
        <v>2</v>
      </c>
      <c r="C36" s="23" t="s">
        <v>352</v>
      </c>
      <c r="D36" s="21">
        <v>8</v>
      </c>
      <c r="E36" s="24" t="s">
        <v>59</v>
      </c>
      <c r="F36" s="25" t="s">
        <v>352</v>
      </c>
      <c r="G36" s="21" t="s">
        <v>351</v>
      </c>
      <c r="H36" s="22">
        <v>2</v>
      </c>
      <c r="I36" s="30">
        <v>10133525</v>
      </c>
      <c r="J36" s="26">
        <v>0.513163</v>
      </c>
      <c r="K36" s="26">
        <v>0</v>
      </c>
      <c r="L36" s="26">
        <v>0</v>
      </c>
      <c r="M36" s="26">
        <v>0</v>
      </c>
      <c r="N36" s="26">
        <v>0.513163</v>
      </c>
      <c r="O36" s="41">
        <v>52001.48</v>
      </c>
    </row>
    <row r="37" spans="1:15" s="33" customFormat="1" ht="12" customHeight="1">
      <c r="A37" s="21" t="s">
        <v>351</v>
      </c>
      <c r="B37" s="22">
        <v>2</v>
      </c>
      <c r="C37" s="23" t="s">
        <v>352</v>
      </c>
      <c r="D37" s="21">
        <v>9</v>
      </c>
      <c r="E37" s="24" t="s">
        <v>41</v>
      </c>
      <c r="F37" s="25" t="s">
        <v>352</v>
      </c>
      <c r="G37" s="21" t="s">
        <v>351</v>
      </c>
      <c r="H37" s="22">
        <v>2</v>
      </c>
      <c r="I37" s="30">
        <v>2201496</v>
      </c>
      <c r="J37" s="26">
        <v>0.513163</v>
      </c>
      <c r="K37" s="26">
        <v>0</v>
      </c>
      <c r="L37" s="26">
        <v>0</v>
      </c>
      <c r="M37" s="26">
        <v>0</v>
      </c>
      <c r="N37" s="26">
        <v>0.513163</v>
      </c>
      <c r="O37" s="41">
        <v>11297.29</v>
      </c>
    </row>
    <row r="38" spans="1:15" s="33" customFormat="1" ht="12" customHeight="1">
      <c r="A38" s="21" t="s">
        <v>351</v>
      </c>
      <c r="B38" s="22">
        <v>2</v>
      </c>
      <c r="C38" s="23" t="s">
        <v>352</v>
      </c>
      <c r="D38" s="21">
        <v>52</v>
      </c>
      <c r="E38" s="24" t="s">
        <v>353</v>
      </c>
      <c r="F38" s="25" t="s">
        <v>352</v>
      </c>
      <c r="G38" s="21" t="s">
        <v>351</v>
      </c>
      <c r="H38" s="22">
        <v>2</v>
      </c>
      <c r="I38" s="30">
        <v>361653332</v>
      </c>
      <c r="J38" s="26">
        <v>0.513163</v>
      </c>
      <c r="K38" s="26">
        <v>0</v>
      </c>
      <c r="L38" s="26">
        <v>0</v>
      </c>
      <c r="M38" s="26">
        <v>0</v>
      </c>
      <c r="N38" s="26">
        <v>0.513163</v>
      </c>
      <c r="O38" s="41">
        <v>1855871.19</v>
      </c>
    </row>
    <row r="39" spans="1:15" s="33" customFormat="1" ht="12" customHeight="1">
      <c r="A39" s="34"/>
      <c r="B39" s="35"/>
      <c r="C39" s="36"/>
      <c r="D39" s="34"/>
      <c r="E39" s="37"/>
      <c r="F39" s="64" t="s">
        <v>590</v>
      </c>
      <c r="G39" s="34"/>
      <c r="H39" s="35"/>
      <c r="I39" s="65">
        <f>SUM(I36:I38)</f>
        <v>373988353</v>
      </c>
      <c r="J39" s="39"/>
      <c r="K39" s="39"/>
      <c r="L39" s="39"/>
      <c r="M39" s="39"/>
      <c r="N39" s="39"/>
      <c r="O39" s="66">
        <f>SUM(O36:O38)</f>
        <v>1919169.96</v>
      </c>
    </row>
    <row r="40" spans="1:15" s="33" customFormat="1" ht="12" customHeight="1">
      <c r="A40" s="21"/>
      <c r="B40" s="22"/>
      <c r="C40" s="23"/>
      <c r="D40" s="21"/>
      <c r="E40" s="24"/>
      <c r="F40" s="53"/>
      <c r="G40" s="21"/>
      <c r="H40" s="22"/>
      <c r="I40" s="61"/>
      <c r="J40" s="26"/>
      <c r="K40" s="26"/>
      <c r="L40" s="26"/>
      <c r="M40" s="26"/>
      <c r="N40" s="26"/>
      <c r="O40" s="63"/>
    </row>
    <row r="41" spans="1:15" s="33" customFormat="1" ht="12" customHeight="1">
      <c r="A41" s="34" t="s">
        <v>354</v>
      </c>
      <c r="B41" s="35">
        <v>3</v>
      </c>
      <c r="C41" s="36" t="s">
        <v>355</v>
      </c>
      <c r="D41" s="34">
        <v>53</v>
      </c>
      <c r="E41" s="37" t="s">
        <v>142</v>
      </c>
      <c r="F41" s="38" t="s">
        <v>355</v>
      </c>
      <c r="G41" s="34" t="s">
        <v>354</v>
      </c>
      <c r="H41" s="35">
        <v>3</v>
      </c>
      <c r="I41" s="65">
        <v>555195459</v>
      </c>
      <c r="J41" s="39">
        <v>1.017486</v>
      </c>
      <c r="K41" s="39">
        <v>0.022514</v>
      </c>
      <c r="L41" s="39">
        <v>0</v>
      </c>
      <c r="M41" s="39">
        <v>0</v>
      </c>
      <c r="N41" s="39">
        <v>1.04</v>
      </c>
      <c r="O41" s="66">
        <v>5774032.67</v>
      </c>
    </row>
    <row r="42" spans="1:15" s="33" customFormat="1" ht="12" customHeight="1">
      <c r="A42" s="21" t="s">
        <v>356</v>
      </c>
      <c r="B42" s="22">
        <v>3</v>
      </c>
      <c r="C42" s="23" t="s">
        <v>357</v>
      </c>
      <c r="D42" s="21">
        <v>2</v>
      </c>
      <c r="E42" s="24" t="s">
        <v>16</v>
      </c>
      <c r="F42" s="25" t="s">
        <v>357</v>
      </c>
      <c r="G42" s="21" t="s">
        <v>356</v>
      </c>
      <c r="H42" s="22">
        <v>3</v>
      </c>
      <c r="I42" s="30">
        <v>125256036</v>
      </c>
      <c r="J42" s="26">
        <v>0.845655</v>
      </c>
      <c r="K42" s="26">
        <v>0.042283</v>
      </c>
      <c r="L42" s="26">
        <v>0.008457</v>
      </c>
      <c r="M42" s="26">
        <v>0</v>
      </c>
      <c r="N42" s="26">
        <v>0.896395</v>
      </c>
      <c r="O42" s="41">
        <v>1122788.85</v>
      </c>
    </row>
    <row r="43" spans="1:15" s="33" customFormat="1" ht="12" customHeight="1">
      <c r="A43" s="21" t="s">
        <v>356</v>
      </c>
      <c r="B43" s="22">
        <v>3</v>
      </c>
      <c r="C43" s="23" t="s">
        <v>357</v>
      </c>
      <c r="D43" s="21">
        <v>54</v>
      </c>
      <c r="E43" s="24" t="s">
        <v>27</v>
      </c>
      <c r="F43" s="25" t="s">
        <v>357</v>
      </c>
      <c r="G43" s="21" t="s">
        <v>356</v>
      </c>
      <c r="H43" s="22">
        <v>3</v>
      </c>
      <c r="I43" s="30">
        <v>291461692</v>
      </c>
      <c r="J43" s="26">
        <v>0.845655</v>
      </c>
      <c r="K43" s="26">
        <v>0.042283</v>
      </c>
      <c r="L43" s="26">
        <v>0.008457</v>
      </c>
      <c r="M43" s="26">
        <v>0</v>
      </c>
      <c r="N43" s="26">
        <v>0.896395</v>
      </c>
      <c r="O43" s="41">
        <v>2612647.77</v>
      </c>
    </row>
    <row r="44" spans="1:15" s="33" customFormat="1" ht="12" customHeight="1">
      <c r="A44" s="21" t="s">
        <v>356</v>
      </c>
      <c r="B44" s="22">
        <v>3</v>
      </c>
      <c r="C44" s="23" t="s">
        <v>357</v>
      </c>
      <c r="D44" s="21">
        <v>70</v>
      </c>
      <c r="E44" s="24" t="s">
        <v>21</v>
      </c>
      <c r="F44" s="25" t="s">
        <v>357</v>
      </c>
      <c r="G44" s="21" t="s">
        <v>356</v>
      </c>
      <c r="H44" s="22">
        <v>3</v>
      </c>
      <c r="I44" s="30">
        <v>1345440</v>
      </c>
      <c r="J44" s="26">
        <v>0.845655</v>
      </c>
      <c r="K44" s="26">
        <v>0.042283</v>
      </c>
      <c r="L44" s="26">
        <v>0.008457</v>
      </c>
      <c r="M44" s="26">
        <v>0</v>
      </c>
      <c r="N44" s="26">
        <v>0.896395</v>
      </c>
      <c r="O44" s="41">
        <v>12060.46</v>
      </c>
    </row>
    <row r="45" spans="1:15" s="33" customFormat="1" ht="12" customHeight="1">
      <c r="A45" s="34"/>
      <c r="B45" s="35"/>
      <c r="C45" s="36"/>
      <c r="D45" s="34"/>
      <c r="E45" s="37"/>
      <c r="F45" s="64" t="s">
        <v>590</v>
      </c>
      <c r="G45" s="34"/>
      <c r="H45" s="35"/>
      <c r="I45" s="65">
        <f>SUM(I42:I44)</f>
        <v>418063168</v>
      </c>
      <c r="J45" s="39"/>
      <c r="K45" s="39"/>
      <c r="L45" s="39"/>
      <c r="M45" s="39"/>
      <c r="N45" s="39"/>
      <c r="O45" s="66">
        <f>SUM(O42:O44)</f>
        <v>3747497.08</v>
      </c>
    </row>
    <row r="46" spans="1:15" s="33" customFormat="1" ht="12" customHeight="1">
      <c r="A46" s="21" t="s">
        <v>358</v>
      </c>
      <c r="B46" s="22">
        <v>3</v>
      </c>
      <c r="C46" s="23" t="s">
        <v>359</v>
      </c>
      <c r="D46" s="21">
        <v>14</v>
      </c>
      <c r="E46" s="24" t="s">
        <v>115</v>
      </c>
      <c r="F46" s="25" t="s">
        <v>359</v>
      </c>
      <c r="G46" s="21" t="s">
        <v>358</v>
      </c>
      <c r="H46" s="22">
        <v>3</v>
      </c>
      <c r="I46" s="30">
        <v>210530226</v>
      </c>
      <c r="J46" s="26">
        <v>0.773832</v>
      </c>
      <c r="K46" s="26">
        <v>0.016109</v>
      </c>
      <c r="L46" s="26">
        <v>0</v>
      </c>
      <c r="M46" s="26">
        <v>0</v>
      </c>
      <c r="N46" s="26">
        <v>0.789941</v>
      </c>
      <c r="O46" s="41">
        <v>1663064.77</v>
      </c>
    </row>
    <row r="47" spans="1:15" s="33" customFormat="1" ht="12" customHeight="1">
      <c r="A47" s="21" t="s">
        <v>358</v>
      </c>
      <c r="B47" s="22">
        <v>3</v>
      </c>
      <c r="C47" s="23" t="s">
        <v>359</v>
      </c>
      <c r="D47" s="21">
        <v>54</v>
      </c>
      <c r="E47" s="24" t="s">
        <v>27</v>
      </c>
      <c r="F47" s="25" t="s">
        <v>359</v>
      </c>
      <c r="G47" s="21" t="s">
        <v>358</v>
      </c>
      <c r="H47" s="22">
        <v>3</v>
      </c>
      <c r="I47" s="30">
        <v>259930108</v>
      </c>
      <c r="J47" s="26">
        <v>0.773832</v>
      </c>
      <c r="K47" s="26">
        <v>0.016109</v>
      </c>
      <c r="L47" s="26">
        <v>0</v>
      </c>
      <c r="M47" s="26">
        <v>0</v>
      </c>
      <c r="N47" s="26">
        <v>0.789941</v>
      </c>
      <c r="O47" s="41">
        <v>2053294.95</v>
      </c>
    </row>
    <row r="48" spans="1:15" ht="12.75">
      <c r="A48" s="34"/>
      <c r="B48" s="35"/>
      <c r="C48" s="36"/>
      <c r="D48" s="34"/>
      <c r="E48" s="37"/>
      <c r="F48" s="64" t="s">
        <v>590</v>
      </c>
      <c r="G48" s="34"/>
      <c r="H48" s="35"/>
      <c r="I48" s="65">
        <f>SUM(I46:I47)</f>
        <v>470460334</v>
      </c>
      <c r="J48" s="39"/>
      <c r="K48" s="39"/>
      <c r="L48" s="39"/>
      <c r="M48" s="39"/>
      <c r="N48" s="39"/>
      <c r="O48" s="95">
        <f>SUM(O46:O47)</f>
        <v>3716359.7199999997</v>
      </c>
    </row>
    <row r="49" ht="12.75">
      <c r="A49" s="93" t="s">
        <v>635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15" r:id="rId1"/>
  <headerFooter alignWithMargins="0">
    <oddFooter>&amp;C&amp;"Times New Roman,Regular"Nebraska Department of Revenue, Property Assessment Division 2014 Annual Report&amp;R&amp;"Times New Roman,Regular"Table 13, Page 61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D22">
      <selection activeCell="I54" sqref="I54:O54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4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/>
      <c r="B4" s="22"/>
      <c r="C4" s="23"/>
      <c r="D4" s="21"/>
      <c r="E4" s="24"/>
      <c r="F4" s="25"/>
      <c r="G4" s="21"/>
      <c r="H4" s="22"/>
      <c r="I4" s="30"/>
      <c r="J4" s="26"/>
      <c r="K4" s="26"/>
      <c r="L4" s="26"/>
      <c r="M4" s="26"/>
      <c r="N4" s="26"/>
      <c r="O4" s="41"/>
    </row>
    <row r="5" spans="1:15" s="33" customFormat="1" ht="12" customHeight="1">
      <c r="A5" s="34" t="s">
        <v>186</v>
      </c>
      <c r="B5" s="35">
        <v>3</v>
      </c>
      <c r="C5" s="36" t="s">
        <v>549</v>
      </c>
      <c r="D5" s="34">
        <v>54</v>
      </c>
      <c r="E5" s="37" t="s">
        <v>27</v>
      </c>
      <c r="F5" s="38" t="s">
        <v>549</v>
      </c>
      <c r="G5" s="34" t="s">
        <v>186</v>
      </c>
      <c r="H5" s="35">
        <v>3</v>
      </c>
      <c r="I5" s="65">
        <v>134868133</v>
      </c>
      <c r="J5" s="39">
        <v>0.950193</v>
      </c>
      <c r="K5" s="39">
        <v>0.022468</v>
      </c>
      <c r="L5" s="39">
        <v>0</v>
      </c>
      <c r="M5" s="39">
        <v>0</v>
      </c>
      <c r="N5" s="39">
        <v>0.972661</v>
      </c>
      <c r="O5" s="95">
        <v>1311809.62</v>
      </c>
    </row>
    <row r="6" spans="1:15" s="33" customFormat="1" ht="12" customHeight="1">
      <c r="A6" s="21"/>
      <c r="B6" s="22"/>
      <c r="C6" s="23"/>
      <c r="D6" s="21"/>
      <c r="E6" s="24"/>
      <c r="F6" s="25"/>
      <c r="G6" s="21"/>
      <c r="H6" s="22"/>
      <c r="I6" s="30"/>
      <c r="J6" s="26"/>
      <c r="K6" s="26"/>
      <c r="L6" s="26"/>
      <c r="M6" s="26"/>
      <c r="N6" s="26"/>
      <c r="O6" s="41"/>
    </row>
    <row r="7" spans="1:15" s="33" customFormat="1" ht="12" customHeight="1">
      <c r="A7" s="34" t="s">
        <v>360</v>
      </c>
      <c r="B7" s="35">
        <v>2</v>
      </c>
      <c r="C7" s="36" t="s">
        <v>361</v>
      </c>
      <c r="D7" s="34">
        <v>54</v>
      </c>
      <c r="E7" s="37" t="s">
        <v>27</v>
      </c>
      <c r="F7" s="38" t="s">
        <v>361</v>
      </c>
      <c r="G7" s="34" t="s">
        <v>360</v>
      </c>
      <c r="H7" s="35">
        <v>2</v>
      </c>
      <c r="I7" s="65">
        <v>5385420</v>
      </c>
      <c r="J7" s="39">
        <v>1.05</v>
      </c>
      <c r="K7" s="39">
        <v>0</v>
      </c>
      <c r="L7" s="39">
        <v>0</v>
      </c>
      <c r="M7" s="39">
        <v>0</v>
      </c>
      <c r="N7" s="39">
        <v>1.05</v>
      </c>
      <c r="O7" s="66">
        <v>56547.03</v>
      </c>
    </row>
    <row r="8" spans="1:15" s="33" customFormat="1" ht="12" customHeight="1">
      <c r="A8" s="43" t="s">
        <v>362</v>
      </c>
      <c r="B8" s="44">
        <v>3</v>
      </c>
      <c r="C8" s="45" t="s">
        <v>363</v>
      </c>
      <c r="D8" s="43">
        <v>14</v>
      </c>
      <c r="E8" s="46" t="s">
        <v>115</v>
      </c>
      <c r="F8" s="47" t="s">
        <v>363</v>
      </c>
      <c r="G8" s="43" t="s">
        <v>362</v>
      </c>
      <c r="H8" s="44">
        <v>3</v>
      </c>
      <c r="I8" s="48">
        <v>102005247</v>
      </c>
      <c r="J8" s="49">
        <v>0.703328</v>
      </c>
      <c r="K8" s="49">
        <v>0.062523</v>
      </c>
      <c r="L8" s="49">
        <v>0.016229</v>
      </c>
      <c r="M8" s="49">
        <v>0</v>
      </c>
      <c r="N8" s="49">
        <v>0.78208</v>
      </c>
      <c r="O8" s="50">
        <v>797762.64</v>
      </c>
    </row>
    <row r="9" spans="1:15" s="33" customFormat="1" ht="12" customHeight="1">
      <c r="A9" s="21" t="s">
        <v>362</v>
      </c>
      <c r="B9" s="22">
        <v>3</v>
      </c>
      <c r="C9" s="23" t="s">
        <v>363</v>
      </c>
      <c r="D9" s="21">
        <v>54</v>
      </c>
      <c r="E9" s="24" t="s">
        <v>27</v>
      </c>
      <c r="F9" s="25" t="s">
        <v>363</v>
      </c>
      <c r="G9" s="21" t="s">
        <v>362</v>
      </c>
      <c r="H9" s="22">
        <v>3</v>
      </c>
      <c r="I9" s="30">
        <v>203393944</v>
      </c>
      <c r="J9" s="26">
        <v>0.703328</v>
      </c>
      <c r="K9" s="26">
        <v>0.062523</v>
      </c>
      <c r="L9" s="26">
        <v>0.016229</v>
      </c>
      <c r="M9" s="26">
        <v>0</v>
      </c>
      <c r="N9" s="26">
        <v>0.78208</v>
      </c>
      <c r="O9" s="41">
        <v>1590703.31</v>
      </c>
    </row>
    <row r="10" spans="1:15" s="33" customFormat="1" ht="12" customHeight="1">
      <c r="A10" s="21" t="s">
        <v>362</v>
      </c>
      <c r="B10" s="22">
        <v>3</v>
      </c>
      <c r="C10" s="23" t="s">
        <v>363</v>
      </c>
      <c r="D10" s="21">
        <v>70</v>
      </c>
      <c r="E10" s="24" t="s">
        <v>21</v>
      </c>
      <c r="F10" s="25" t="s">
        <v>363</v>
      </c>
      <c r="G10" s="21" t="s">
        <v>362</v>
      </c>
      <c r="H10" s="22">
        <v>3</v>
      </c>
      <c r="I10" s="30">
        <v>18013376</v>
      </c>
      <c r="J10" s="26">
        <v>0.703328</v>
      </c>
      <c r="K10" s="26">
        <v>0.062523</v>
      </c>
      <c r="L10" s="26">
        <v>0.016229</v>
      </c>
      <c r="M10" s="26">
        <v>0</v>
      </c>
      <c r="N10" s="26">
        <v>0.78208</v>
      </c>
      <c r="O10" s="41">
        <v>140879.04</v>
      </c>
    </row>
    <row r="11" spans="1:15" s="33" customFormat="1" ht="12" customHeight="1">
      <c r="A11" s="34"/>
      <c r="B11" s="35"/>
      <c r="C11" s="36"/>
      <c r="D11" s="34"/>
      <c r="E11" s="37"/>
      <c r="F11" s="64" t="s">
        <v>590</v>
      </c>
      <c r="G11" s="34"/>
      <c r="H11" s="35"/>
      <c r="I11" s="65">
        <f>SUM(I8:I10)</f>
        <v>323412567</v>
      </c>
      <c r="J11" s="71"/>
      <c r="K11" s="71"/>
      <c r="L11" s="71"/>
      <c r="M11" s="71"/>
      <c r="N11" s="71"/>
      <c r="O11" s="66">
        <f>SUM(O8:O10)</f>
        <v>2529344.99</v>
      </c>
    </row>
    <row r="12" spans="1:15" s="33" customFormat="1" ht="12" customHeight="1">
      <c r="A12" s="21" t="s">
        <v>364</v>
      </c>
      <c r="B12" s="22">
        <v>3</v>
      </c>
      <c r="C12" s="23" t="s">
        <v>365</v>
      </c>
      <c r="D12" s="21">
        <v>14</v>
      </c>
      <c r="E12" s="24" t="s">
        <v>115</v>
      </c>
      <c r="F12" s="25" t="s">
        <v>365</v>
      </c>
      <c r="G12" s="21" t="s">
        <v>364</v>
      </c>
      <c r="H12" s="22">
        <v>3</v>
      </c>
      <c r="I12" s="30">
        <v>12289311</v>
      </c>
      <c r="J12" s="26">
        <v>0.619612</v>
      </c>
      <c r="K12" s="26">
        <v>0.044198</v>
      </c>
      <c r="L12" s="26">
        <v>0.013133</v>
      </c>
      <c r="M12" s="26">
        <v>0</v>
      </c>
      <c r="N12" s="26">
        <v>0.676943</v>
      </c>
      <c r="O12" s="41">
        <v>83191.59</v>
      </c>
    </row>
    <row r="13" spans="1:15" s="33" customFormat="1" ht="12" customHeight="1">
      <c r="A13" s="21" t="s">
        <v>364</v>
      </c>
      <c r="B13" s="22">
        <v>3</v>
      </c>
      <c r="C13" s="23" t="s">
        <v>365</v>
      </c>
      <c r="D13" s="21">
        <v>54</v>
      </c>
      <c r="E13" s="24" t="s">
        <v>27</v>
      </c>
      <c r="F13" s="25" t="s">
        <v>365</v>
      </c>
      <c r="G13" s="21" t="s">
        <v>364</v>
      </c>
      <c r="H13" s="22">
        <v>3</v>
      </c>
      <c r="I13" s="30">
        <v>469005217</v>
      </c>
      <c r="J13" s="26">
        <v>0.619612</v>
      </c>
      <c r="K13" s="26">
        <v>0.044198</v>
      </c>
      <c r="L13" s="26">
        <v>0.013133</v>
      </c>
      <c r="M13" s="26">
        <v>0</v>
      </c>
      <c r="N13" s="26">
        <v>0.676943</v>
      </c>
      <c r="O13" s="41">
        <v>3174898.08</v>
      </c>
    </row>
    <row r="14" spans="1:15" s="33" customFormat="1" ht="12" customHeight="1">
      <c r="A14" s="34"/>
      <c r="B14" s="35"/>
      <c r="C14" s="36"/>
      <c r="D14" s="34"/>
      <c r="E14" s="37"/>
      <c r="F14" s="64" t="s">
        <v>590</v>
      </c>
      <c r="G14" s="34"/>
      <c r="H14" s="35"/>
      <c r="I14" s="65">
        <f>SUM(I12:I13)</f>
        <v>481294528</v>
      </c>
      <c r="J14" s="71"/>
      <c r="K14" s="71"/>
      <c r="L14" s="71"/>
      <c r="M14" s="71"/>
      <c r="N14" s="71"/>
      <c r="O14" s="66">
        <f>SUM(O12:O13)</f>
        <v>3258089.67</v>
      </c>
    </row>
    <row r="15" spans="1:15" s="33" customFormat="1" ht="12" customHeight="1">
      <c r="A15" s="21"/>
      <c r="B15" s="22"/>
      <c r="C15" s="23"/>
      <c r="D15" s="21"/>
      <c r="E15" s="24"/>
      <c r="F15" s="25"/>
      <c r="G15" s="21"/>
      <c r="H15" s="22"/>
      <c r="I15" s="30"/>
      <c r="J15" s="26"/>
      <c r="K15" s="26"/>
      <c r="L15" s="26"/>
      <c r="M15" s="26"/>
      <c r="N15" s="26"/>
      <c r="O15" s="41"/>
    </row>
    <row r="16" spans="1:15" s="33" customFormat="1" ht="12" customHeight="1">
      <c r="A16" s="34" t="s">
        <v>366</v>
      </c>
      <c r="B16" s="35">
        <v>4</v>
      </c>
      <c r="C16" s="36" t="s">
        <v>367</v>
      </c>
      <c r="D16" s="34">
        <v>55</v>
      </c>
      <c r="E16" s="37" t="s">
        <v>280</v>
      </c>
      <c r="F16" s="38" t="s">
        <v>367</v>
      </c>
      <c r="G16" s="34" t="s">
        <v>366</v>
      </c>
      <c r="H16" s="35">
        <v>4</v>
      </c>
      <c r="I16" s="65">
        <v>17914857658</v>
      </c>
      <c r="J16" s="39">
        <v>1.05</v>
      </c>
      <c r="K16" s="39">
        <v>0</v>
      </c>
      <c r="L16" s="85">
        <v>0.035087</v>
      </c>
      <c r="M16" s="39">
        <v>0</v>
      </c>
      <c r="N16" s="39">
        <v>1.085087</v>
      </c>
      <c r="O16" s="66">
        <v>194391791.52</v>
      </c>
    </row>
    <row r="17" spans="1:15" s="33" customFormat="1" ht="12" customHeight="1">
      <c r="A17" s="21" t="s">
        <v>368</v>
      </c>
      <c r="B17" s="22">
        <v>3</v>
      </c>
      <c r="C17" s="23" t="s">
        <v>369</v>
      </c>
      <c r="D17" s="21">
        <v>13</v>
      </c>
      <c r="E17" s="24" t="s">
        <v>102</v>
      </c>
      <c r="F17" s="25" t="s">
        <v>369</v>
      </c>
      <c r="G17" s="21" t="s">
        <v>368</v>
      </c>
      <c r="H17" s="22">
        <v>3</v>
      </c>
      <c r="I17" s="30">
        <v>289533100</v>
      </c>
      <c r="J17" s="26">
        <v>1.026686</v>
      </c>
      <c r="K17" s="26">
        <v>0.019153</v>
      </c>
      <c r="L17" s="26">
        <v>0.003891</v>
      </c>
      <c r="M17" s="26">
        <v>0</v>
      </c>
      <c r="N17" s="26">
        <v>1.04973</v>
      </c>
      <c r="O17" s="41">
        <v>3039316.09</v>
      </c>
    </row>
    <row r="18" spans="1:15" s="33" customFormat="1" ht="12" customHeight="1">
      <c r="A18" s="21" t="s">
        <v>368</v>
      </c>
      <c r="B18" s="22">
        <v>3</v>
      </c>
      <c r="C18" s="23" t="s">
        <v>369</v>
      </c>
      <c r="D18" s="21">
        <v>55</v>
      </c>
      <c r="E18" s="24" t="s">
        <v>280</v>
      </c>
      <c r="F18" s="25" t="s">
        <v>369</v>
      </c>
      <c r="G18" s="21" t="s">
        <v>368</v>
      </c>
      <c r="H18" s="22">
        <v>3</v>
      </c>
      <c r="I18" s="30">
        <v>1115380047</v>
      </c>
      <c r="J18" s="26">
        <v>1.026686</v>
      </c>
      <c r="K18" s="26">
        <v>0.019153</v>
      </c>
      <c r="L18" s="26">
        <v>0</v>
      </c>
      <c r="M18" s="26">
        <v>0</v>
      </c>
      <c r="N18" s="26">
        <v>1.045839</v>
      </c>
      <c r="O18" s="41">
        <v>11665079.53</v>
      </c>
    </row>
    <row r="19" spans="1:15" s="33" customFormat="1" ht="12" customHeight="1">
      <c r="A19" s="21" t="s">
        <v>368</v>
      </c>
      <c r="B19" s="22">
        <v>3</v>
      </c>
      <c r="C19" s="23" t="s">
        <v>369</v>
      </c>
      <c r="D19" s="21">
        <v>66</v>
      </c>
      <c r="E19" s="24" t="s">
        <v>110</v>
      </c>
      <c r="F19" s="25" t="s">
        <v>369</v>
      </c>
      <c r="G19" s="21" t="s">
        <v>368</v>
      </c>
      <c r="H19" s="22">
        <v>3</v>
      </c>
      <c r="I19" s="30">
        <v>62465995</v>
      </c>
      <c r="J19" s="26">
        <v>1.026686</v>
      </c>
      <c r="K19" s="26">
        <v>0.019153</v>
      </c>
      <c r="L19" s="26">
        <v>0.015336</v>
      </c>
      <c r="M19" s="26">
        <v>0.026029</v>
      </c>
      <c r="N19" s="26">
        <v>1.087204</v>
      </c>
      <c r="O19" s="41">
        <v>679132.73</v>
      </c>
    </row>
    <row r="20" spans="1:15" s="33" customFormat="1" ht="12" customHeight="1">
      <c r="A20" s="21" t="s">
        <v>368</v>
      </c>
      <c r="B20" s="22">
        <v>3</v>
      </c>
      <c r="C20" s="23" t="s">
        <v>369</v>
      </c>
      <c r="D20" s="21">
        <v>78</v>
      </c>
      <c r="E20" s="24" t="s">
        <v>96</v>
      </c>
      <c r="F20" s="25" t="s">
        <v>369</v>
      </c>
      <c r="G20" s="21" t="s">
        <v>368</v>
      </c>
      <c r="H20" s="22">
        <v>3</v>
      </c>
      <c r="I20" s="30">
        <v>8984677</v>
      </c>
      <c r="J20" s="26">
        <v>1.026686</v>
      </c>
      <c r="K20" s="26">
        <v>0.019153</v>
      </c>
      <c r="L20" s="26">
        <v>0.037474</v>
      </c>
      <c r="M20" s="26">
        <v>0</v>
      </c>
      <c r="N20" s="26">
        <v>1.083313</v>
      </c>
      <c r="O20" s="41">
        <v>97332.18</v>
      </c>
    </row>
    <row r="21" spans="1:16" s="33" customFormat="1" ht="12" customHeight="1">
      <c r="A21" s="34"/>
      <c r="B21" s="35"/>
      <c r="C21" s="36"/>
      <c r="D21" s="34"/>
      <c r="E21" s="37"/>
      <c r="F21" s="64" t="s">
        <v>590</v>
      </c>
      <c r="G21" s="34"/>
      <c r="H21" s="35"/>
      <c r="I21" s="65">
        <f>SUM(I17:I20)</f>
        <v>1476363819</v>
      </c>
      <c r="J21" s="71"/>
      <c r="K21" s="71"/>
      <c r="L21" s="71"/>
      <c r="M21" s="71"/>
      <c r="N21" s="71"/>
      <c r="O21" s="66">
        <f>SUM(O17:O20)</f>
        <v>15480860.53</v>
      </c>
      <c r="P21" s="70"/>
    </row>
    <row r="22" spans="1:15" s="33" customFormat="1" ht="12" customHeight="1">
      <c r="A22" s="21" t="s">
        <v>370</v>
      </c>
      <c r="B22" s="22">
        <v>3</v>
      </c>
      <c r="C22" s="23" t="s">
        <v>371</v>
      </c>
      <c r="D22" s="21">
        <v>55</v>
      </c>
      <c r="E22" s="24" t="s">
        <v>280</v>
      </c>
      <c r="F22" s="25" t="s">
        <v>371</v>
      </c>
      <c r="G22" s="21" t="s">
        <v>370</v>
      </c>
      <c r="H22" s="22">
        <v>3</v>
      </c>
      <c r="I22" s="30">
        <v>288479467</v>
      </c>
      <c r="J22" s="26">
        <v>0.944751</v>
      </c>
      <c r="K22" s="26">
        <v>0.100431</v>
      </c>
      <c r="L22" s="26">
        <v>0.020202</v>
      </c>
      <c r="M22" s="26">
        <v>0</v>
      </c>
      <c r="N22" s="26">
        <v>1.065384</v>
      </c>
      <c r="O22" s="41">
        <v>3073414.08</v>
      </c>
    </row>
    <row r="23" spans="1:15" s="33" customFormat="1" ht="12" customHeight="1">
      <c r="A23" s="21" t="s">
        <v>370</v>
      </c>
      <c r="B23" s="22">
        <v>3</v>
      </c>
      <c r="C23" s="23" t="s">
        <v>371</v>
      </c>
      <c r="D23" s="21">
        <v>80</v>
      </c>
      <c r="E23" s="24" t="s">
        <v>97</v>
      </c>
      <c r="F23" s="25" t="s">
        <v>371</v>
      </c>
      <c r="G23" s="21" t="s">
        <v>370</v>
      </c>
      <c r="H23" s="22">
        <v>3</v>
      </c>
      <c r="I23" s="30">
        <v>8339640</v>
      </c>
      <c r="J23" s="26">
        <v>0.944751</v>
      </c>
      <c r="K23" s="26">
        <v>0.100431</v>
      </c>
      <c r="L23" s="26">
        <v>0.040404</v>
      </c>
      <c r="M23" s="26">
        <v>0</v>
      </c>
      <c r="N23" s="26">
        <v>1.085586</v>
      </c>
      <c r="O23" s="41">
        <v>90534.22</v>
      </c>
    </row>
    <row r="24" spans="1:15" s="33" customFormat="1" ht="12" customHeight="1">
      <c r="A24" s="34"/>
      <c r="B24" s="35"/>
      <c r="C24" s="36"/>
      <c r="D24" s="34"/>
      <c r="E24" s="37"/>
      <c r="F24" s="64" t="s">
        <v>590</v>
      </c>
      <c r="G24" s="34"/>
      <c r="H24" s="35"/>
      <c r="I24" s="65">
        <f>SUM(I22:I23)</f>
        <v>296819107</v>
      </c>
      <c r="J24" s="71"/>
      <c r="K24" s="71"/>
      <c r="L24" s="71"/>
      <c r="M24" s="71"/>
      <c r="N24" s="71"/>
      <c r="O24" s="66">
        <f>SUM(O22:O23)</f>
        <v>3163948.3000000003</v>
      </c>
    </row>
    <row r="25" spans="1:15" s="33" customFormat="1" ht="12" customHeight="1">
      <c r="A25" s="21" t="s">
        <v>372</v>
      </c>
      <c r="B25" s="22">
        <v>3</v>
      </c>
      <c r="C25" s="23" t="s">
        <v>373</v>
      </c>
      <c r="D25" s="21">
        <v>34</v>
      </c>
      <c r="E25" s="24" t="s">
        <v>273</v>
      </c>
      <c r="F25" s="25" t="s">
        <v>373</v>
      </c>
      <c r="G25" s="21" t="s">
        <v>372</v>
      </c>
      <c r="H25" s="22">
        <v>3</v>
      </c>
      <c r="I25" s="30">
        <v>155867192</v>
      </c>
      <c r="J25" s="26">
        <v>1.013293</v>
      </c>
      <c r="K25" s="26">
        <v>0.0202</v>
      </c>
      <c r="L25" s="26">
        <v>0.032343</v>
      </c>
      <c r="M25" s="26">
        <v>0</v>
      </c>
      <c r="N25" s="26">
        <v>1.065836</v>
      </c>
      <c r="O25" s="41">
        <v>1661288.69</v>
      </c>
    </row>
    <row r="26" spans="1:15" s="33" customFormat="1" ht="12" customHeight="1">
      <c r="A26" s="21" t="s">
        <v>372</v>
      </c>
      <c r="B26" s="22">
        <v>3</v>
      </c>
      <c r="C26" s="23" t="s">
        <v>373</v>
      </c>
      <c r="D26" s="21">
        <v>55</v>
      </c>
      <c r="E26" s="24" t="s">
        <v>280</v>
      </c>
      <c r="F26" s="25" t="s">
        <v>373</v>
      </c>
      <c r="G26" s="21" t="s">
        <v>372</v>
      </c>
      <c r="H26" s="22">
        <v>3</v>
      </c>
      <c r="I26" s="30">
        <v>1028409181</v>
      </c>
      <c r="J26" s="26">
        <v>1.013293</v>
      </c>
      <c r="K26" s="26">
        <v>0.0202</v>
      </c>
      <c r="L26" s="86">
        <v>0.007895</v>
      </c>
      <c r="M26" s="26">
        <v>0</v>
      </c>
      <c r="N26" s="26">
        <v>1.041388</v>
      </c>
      <c r="O26" s="41">
        <v>10709729.8</v>
      </c>
    </row>
    <row r="27" spans="1:15" s="33" customFormat="1" ht="12" customHeight="1">
      <c r="A27" s="21" t="s">
        <v>372</v>
      </c>
      <c r="B27" s="22">
        <v>3</v>
      </c>
      <c r="C27" s="23" t="s">
        <v>373</v>
      </c>
      <c r="D27" s="21">
        <v>66</v>
      </c>
      <c r="E27" s="24" t="s">
        <v>110</v>
      </c>
      <c r="F27" s="25" t="s">
        <v>373</v>
      </c>
      <c r="G27" s="21" t="s">
        <v>372</v>
      </c>
      <c r="H27" s="22">
        <v>3</v>
      </c>
      <c r="I27" s="30">
        <v>6547397</v>
      </c>
      <c r="J27" s="26">
        <v>1.013293</v>
      </c>
      <c r="K27" s="26">
        <v>0.0202</v>
      </c>
      <c r="L27" s="26">
        <v>0.032343000000000004</v>
      </c>
      <c r="M27" s="26">
        <v>0</v>
      </c>
      <c r="N27" s="26">
        <v>1.065836</v>
      </c>
      <c r="O27" s="41">
        <v>69784.55</v>
      </c>
    </row>
    <row r="28" spans="1:15" s="33" customFormat="1" ht="12" customHeight="1">
      <c r="A28" s="34"/>
      <c r="B28" s="35"/>
      <c r="C28" s="36"/>
      <c r="D28" s="34"/>
      <c r="E28" s="37"/>
      <c r="F28" s="64" t="s">
        <v>590</v>
      </c>
      <c r="G28" s="34"/>
      <c r="H28" s="35"/>
      <c r="I28" s="65">
        <f>SUM(I25:I27)</f>
        <v>1190823770</v>
      </c>
      <c r="J28" s="71"/>
      <c r="K28" s="71"/>
      <c r="L28" s="71"/>
      <c r="M28" s="71"/>
      <c r="N28" s="71"/>
      <c r="O28" s="66">
        <f>SUM(O25:O27)</f>
        <v>12440803.040000001</v>
      </c>
    </row>
    <row r="29" spans="1:15" s="33" customFormat="1" ht="12" customHeight="1">
      <c r="A29" s="21" t="s">
        <v>374</v>
      </c>
      <c r="B29" s="22">
        <v>3</v>
      </c>
      <c r="C29" s="23" t="s">
        <v>375</v>
      </c>
      <c r="D29" s="21">
        <v>12</v>
      </c>
      <c r="E29" s="24" t="s">
        <v>93</v>
      </c>
      <c r="F29" s="25" t="s">
        <v>375</v>
      </c>
      <c r="G29" s="21" t="s">
        <v>374</v>
      </c>
      <c r="H29" s="22">
        <v>3</v>
      </c>
      <c r="I29" s="30">
        <v>812956</v>
      </c>
      <c r="J29" s="26">
        <v>1.030113</v>
      </c>
      <c r="K29" s="26">
        <v>0.019887</v>
      </c>
      <c r="L29" s="26">
        <v>0.0125</v>
      </c>
      <c r="M29" s="26">
        <v>0</v>
      </c>
      <c r="N29" s="26">
        <v>1.0625</v>
      </c>
      <c r="O29" s="41">
        <v>8637.66</v>
      </c>
    </row>
    <row r="30" spans="1:15" s="33" customFormat="1" ht="12" customHeight="1">
      <c r="A30" s="21" t="s">
        <v>374</v>
      </c>
      <c r="B30" s="22">
        <v>3</v>
      </c>
      <c r="C30" s="23" t="s">
        <v>375</v>
      </c>
      <c r="D30" s="21">
        <v>55</v>
      </c>
      <c r="E30" s="24" t="s">
        <v>280</v>
      </c>
      <c r="F30" s="25" t="s">
        <v>375</v>
      </c>
      <c r="G30" s="21" t="s">
        <v>374</v>
      </c>
      <c r="H30" s="22">
        <v>3</v>
      </c>
      <c r="I30" s="30">
        <v>325534431</v>
      </c>
      <c r="J30" s="26">
        <v>1.030113</v>
      </c>
      <c r="K30" s="26">
        <v>0.019887</v>
      </c>
      <c r="L30" s="26">
        <v>0.0125</v>
      </c>
      <c r="M30" s="26">
        <v>0</v>
      </c>
      <c r="N30" s="26">
        <v>1.0625</v>
      </c>
      <c r="O30" s="41">
        <v>3458803.33</v>
      </c>
    </row>
    <row r="31" spans="1:15" s="33" customFormat="1" ht="12" customHeight="1">
      <c r="A31" s="21" t="s">
        <v>374</v>
      </c>
      <c r="B31" s="22">
        <v>3</v>
      </c>
      <c r="C31" s="23" t="s">
        <v>375</v>
      </c>
      <c r="D31" s="21">
        <v>78</v>
      </c>
      <c r="E31" s="24" t="s">
        <v>96</v>
      </c>
      <c r="F31" s="25" t="s">
        <v>375</v>
      </c>
      <c r="G31" s="21" t="s">
        <v>374</v>
      </c>
      <c r="H31" s="22">
        <v>3</v>
      </c>
      <c r="I31" s="30">
        <v>279012296</v>
      </c>
      <c r="J31" s="26">
        <v>1.030113</v>
      </c>
      <c r="K31" s="26">
        <v>0.019887</v>
      </c>
      <c r="L31" s="26">
        <v>0.0125</v>
      </c>
      <c r="M31" s="26">
        <v>0</v>
      </c>
      <c r="N31" s="26">
        <v>1.0625</v>
      </c>
      <c r="O31" s="41">
        <v>2964506.4</v>
      </c>
    </row>
    <row r="32" spans="1:15" s="33" customFormat="1" ht="12" customHeight="1">
      <c r="A32" s="21" t="s">
        <v>374</v>
      </c>
      <c r="B32" s="22">
        <v>3</v>
      </c>
      <c r="C32" s="23" t="s">
        <v>375</v>
      </c>
      <c r="D32" s="21">
        <v>80</v>
      </c>
      <c r="E32" s="24" t="s">
        <v>97</v>
      </c>
      <c r="F32" s="25" t="s">
        <v>375</v>
      </c>
      <c r="G32" s="21" t="s">
        <v>374</v>
      </c>
      <c r="H32" s="22">
        <v>3</v>
      </c>
      <c r="I32" s="30">
        <v>8705681</v>
      </c>
      <c r="J32" s="26">
        <v>1.030113</v>
      </c>
      <c r="K32" s="26">
        <v>0.019887</v>
      </c>
      <c r="L32" s="26">
        <v>0.0125</v>
      </c>
      <c r="M32" s="26">
        <v>0</v>
      </c>
      <c r="N32" s="26">
        <v>1.0625</v>
      </c>
      <c r="O32" s="41">
        <v>92497.4</v>
      </c>
    </row>
    <row r="33" spans="1:15" s="33" customFormat="1" ht="12" customHeight="1">
      <c r="A33" s="34"/>
      <c r="B33" s="35"/>
      <c r="C33" s="36"/>
      <c r="D33" s="34"/>
      <c r="E33" s="37"/>
      <c r="F33" s="64" t="s">
        <v>590</v>
      </c>
      <c r="G33" s="34"/>
      <c r="H33" s="35"/>
      <c r="I33" s="65">
        <f>SUM(I29:I32)</f>
        <v>614065364</v>
      </c>
      <c r="J33" s="71"/>
      <c r="K33" s="71"/>
      <c r="L33" s="71"/>
      <c r="M33" s="71"/>
      <c r="N33" s="71"/>
      <c r="O33" s="66">
        <f>SUM(O29:O32)</f>
        <v>6524444.790000001</v>
      </c>
    </row>
    <row r="34" spans="1:15" s="33" customFormat="1" ht="12" customHeight="1">
      <c r="A34" s="21"/>
      <c r="B34" s="22"/>
      <c r="C34" s="23"/>
      <c r="D34" s="21"/>
      <c r="E34" s="24"/>
      <c r="F34" s="25"/>
      <c r="G34" s="21"/>
      <c r="H34" s="22"/>
      <c r="I34" s="30"/>
      <c r="J34" s="26"/>
      <c r="K34" s="26"/>
      <c r="L34" s="26"/>
      <c r="M34" s="26"/>
      <c r="N34" s="26"/>
      <c r="O34" s="41"/>
    </row>
    <row r="35" spans="1:15" s="33" customFormat="1" ht="12" customHeight="1">
      <c r="A35" s="34" t="s">
        <v>376</v>
      </c>
      <c r="B35" s="35">
        <v>3</v>
      </c>
      <c r="C35" s="36" t="s">
        <v>377</v>
      </c>
      <c r="D35" s="34">
        <v>56</v>
      </c>
      <c r="E35" s="37" t="s">
        <v>176</v>
      </c>
      <c r="F35" s="38" t="s">
        <v>377</v>
      </c>
      <c r="G35" s="34" t="s">
        <v>376</v>
      </c>
      <c r="H35" s="35">
        <v>3</v>
      </c>
      <c r="I35" s="65">
        <v>2007690105</v>
      </c>
      <c r="J35" s="39">
        <v>1.020102</v>
      </c>
      <c r="K35" s="39">
        <v>0.017941</v>
      </c>
      <c r="L35" s="39">
        <v>0.029584</v>
      </c>
      <c r="M35" s="39">
        <v>0</v>
      </c>
      <c r="N35" s="39">
        <v>1.067627</v>
      </c>
      <c r="O35" s="66">
        <v>21434650.52</v>
      </c>
    </row>
    <row r="36" spans="1:15" s="33" customFormat="1" ht="12" customHeight="1">
      <c r="A36" s="21"/>
      <c r="B36" s="22"/>
      <c r="C36" s="23"/>
      <c r="D36" s="21"/>
      <c r="E36" s="24"/>
      <c r="F36" s="25"/>
      <c r="G36" s="21"/>
      <c r="H36" s="22"/>
      <c r="I36" s="61"/>
      <c r="J36" s="26"/>
      <c r="K36" s="26"/>
      <c r="L36" s="26"/>
      <c r="M36" s="26"/>
      <c r="N36" s="26"/>
      <c r="O36" s="63"/>
    </row>
    <row r="37" spans="1:15" s="33" customFormat="1" ht="12" customHeight="1">
      <c r="A37" s="34" t="s">
        <v>378</v>
      </c>
      <c r="B37" s="35">
        <v>2</v>
      </c>
      <c r="C37" s="36" t="s">
        <v>379</v>
      </c>
      <c r="D37" s="34">
        <v>56</v>
      </c>
      <c r="E37" s="37" t="s">
        <v>176</v>
      </c>
      <c r="F37" s="38" t="s">
        <v>379</v>
      </c>
      <c r="G37" s="34" t="s">
        <v>378</v>
      </c>
      <c r="H37" s="35">
        <v>2</v>
      </c>
      <c r="I37" s="65">
        <v>218670608</v>
      </c>
      <c r="J37" s="39">
        <v>0.954545</v>
      </c>
      <c r="K37" s="39">
        <v>0.059871</v>
      </c>
      <c r="L37" s="39">
        <v>0.02295</v>
      </c>
      <c r="M37" s="39">
        <v>0</v>
      </c>
      <c r="N37" s="39">
        <v>1.037366</v>
      </c>
      <c r="O37" s="66">
        <v>2268415.28</v>
      </c>
    </row>
    <row r="38" spans="1:15" s="33" customFormat="1" ht="12" customHeight="1">
      <c r="A38" s="21"/>
      <c r="B38" s="22"/>
      <c r="C38" s="23"/>
      <c r="D38" s="21"/>
      <c r="E38" s="24"/>
      <c r="F38" s="25"/>
      <c r="G38" s="21"/>
      <c r="H38" s="22"/>
      <c r="I38" s="61"/>
      <c r="J38" s="26"/>
      <c r="K38" s="26"/>
      <c r="L38" s="26"/>
      <c r="M38" s="26"/>
      <c r="N38" s="26"/>
      <c r="O38" s="63"/>
    </row>
    <row r="39" spans="1:15" s="33" customFormat="1" ht="12" customHeight="1">
      <c r="A39" s="34" t="s">
        <v>380</v>
      </c>
      <c r="B39" s="35">
        <v>3</v>
      </c>
      <c r="C39" s="36" t="s">
        <v>381</v>
      </c>
      <c r="D39" s="34">
        <v>56</v>
      </c>
      <c r="E39" s="37" t="s">
        <v>176</v>
      </c>
      <c r="F39" s="38" t="s">
        <v>381</v>
      </c>
      <c r="G39" s="34" t="s">
        <v>380</v>
      </c>
      <c r="H39" s="35">
        <v>3</v>
      </c>
      <c r="I39" s="65">
        <v>206427608</v>
      </c>
      <c r="J39" s="39">
        <v>1.038044</v>
      </c>
      <c r="K39" s="39">
        <v>0.01003</v>
      </c>
      <c r="L39" s="39">
        <v>0</v>
      </c>
      <c r="M39" s="39">
        <v>0</v>
      </c>
      <c r="N39" s="39">
        <v>1.048074</v>
      </c>
      <c r="O39" s="66">
        <v>2163514.74</v>
      </c>
    </row>
    <row r="40" spans="1:15" s="33" customFormat="1" ht="12" customHeight="1">
      <c r="A40" s="21"/>
      <c r="B40" s="22"/>
      <c r="C40" s="23"/>
      <c r="D40" s="21"/>
      <c r="E40" s="24"/>
      <c r="F40" s="25"/>
      <c r="G40" s="21"/>
      <c r="H40" s="22"/>
      <c r="I40" s="61"/>
      <c r="J40" s="26"/>
      <c r="K40" s="26"/>
      <c r="L40" s="26"/>
      <c r="M40" s="26"/>
      <c r="N40" s="26"/>
      <c r="O40" s="63"/>
    </row>
    <row r="41" spans="1:15" s="33" customFormat="1" ht="12" customHeight="1">
      <c r="A41" s="34" t="s">
        <v>382</v>
      </c>
      <c r="B41" s="35">
        <v>3</v>
      </c>
      <c r="C41" s="36" t="s">
        <v>383</v>
      </c>
      <c r="D41" s="34">
        <v>56</v>
      </c>
      <c r="E41" s="37" t="s">
        <v>176</v>
      </c>
      <c r="F41" s="38" t="s">
        <v>383</v>
      </c>
      <c r="G41" s="34" t="s">
        <v>382</v>
      </c>
      <c r="H41" s="35">
        <v>3</v>
      </c>
      <c r="I41" s="65">
        <v>417628894</v>
      </c>
      <c r="J41" s="39">
        <v>1.030022</v>
      </c>
      <c r="K41" s="39">
        <v>0.0092</v>
      </c>
      <c r="L41" s="39">
        <v>0.022295</v>
      </c>
      <c r="M41" s="39">
        <v>0</v>
      </c>
      <c r="N41" s="39">
        <v>1.061517</v>
      </c>
      <c r="O41" s="66">
        <v>4433203.05</v>
      </c>
    </row>
    <row r="42" spans="1:15" s="33" customFormat="1" ht="12" customHeight="1">
      <c r="A42" s="21"/>
      <c r="B42" s="22"/>
      <c r="C42" s="23"/>
      <c r="D42" s="21"/>
      <c r="E42" s="24"/>
      <c r="F42" s="25"/>
      <c r="G42" s="21"/>
      <c r="H42" s="22"/>
      <c r="I42" s="61"/>
      <c r="J42" s="26"/>
      <c r="K42" s="26"/>
      <c r="L42" s="26"/>
      <c r="M42" s="26"/>
      <c r="N42" s="26"/>
      <c r="O42" s="63"/>
    </row>
    <row r="43" spans="1:15" s="33" customFormat="1" ht="12" customHeight="1">
      <c r="A43" s="34" t="s">
        <v>384</v>
      </c>
      <c r="B43" s="35">
        <v>3</v>
      </c>
      <c r="C43" s="36" t="s">
        <v>385</v>
      </c>
      <c r="D43" s="34">
        <v>56</v>
      </c>
      <c r="E43" s="37" t="s">
        <v>176</v>
      </c>
      <c r="F43" s="38" t="s">
        <v>385</v>
      </c>
      <c r="G43" s="34" t="s">
        <v>384</v>
      </c>
      <c r="H43" s="35">
        <v>3</v>
      </c>
      <c r="I43" s="65">
        <v>304496935</v>
      </c>
      <c r="J43" s="39">
        <v>0.95047</v>
      </c>
      <c r="K43" s="39">
        <v>0.024848</v>
      </c>
      <c r="L43" s="39">
        <v>0.003578</v>
      </c>
      <c r="M43" s="39">
        <v>0</v>
      </c>
      <c r="N43" s="39">
        <v>0.978896</v>
      </c>
      <c r="O43" s="66">
        <v>2980709.1</v>
      </c>
    </row>
    <row r="44" spans="1:15" s="33" customFormat="1" ht="12" customHeight="1">
      <c r="A44" s="21"/>
      <c r="B44" s="22"/>
      <c r="C44" s="23"/>
      <c r="D44" s="21"/>
      <c r="E44" s="24"/>
      <c r="F44" s="25"/>
      <c r="G44" s="21"/>
      <c r="H44" s="22"/>
      <c r="I44" s="30"/>
      <c r="J44" s="26"/>
      <c r="K44" s="26"/>
      <c r="L44" s="26"/>
      <c r="M44" s="26"/>
      <c r="N44" s="26"/>
      <c r="O44" s="41"/>
    </row>
    <row r="45" spans="1:15" s="33" customFormat="1" ht="12" customHeight="1">
      <c r="A45" s="21" t="s">
        <v>386</v>
      </c>
      <c r="B45" s="22">
        <v>2</v>
      </c>
      <c r="C45" s="23" t="s">
        <v>387</v>
      </c>
      <c r="D45" s="21">
        <v>43</v>
      </c>
      <c r="E45" s="24" t="s">
        <v>128</v>
      </c>
      <c r="F45" s="25" t="s">
        <v>387</v>
      </c>
      <c r="G45" s="21" t="s">
        <v>386</v>
      </c>
      <c r="H45" s="22">
        <v>2</v>
      </c>
      <c r="I45" s="30">
        <v>12161006</v>
      </c>
      <c r="J45" s="26">
        <v>0.514392</v>
      </c>
      <c r="K45" s="26">
        <v>0.098813</v>
      </c>
      <c r="L45" s="26">
        <v>0</v>
      </c>
      <c r="M45" s="26">
        <v>0</v>
      </c>
      <c r="N45" s="26">
        <v>0.613205</v>
      </c>
      <c r="O45" s="41">
        <v>74571.85</v>
      </c>
    </row>
    <row r="46" spans="1:15" s="33" customFormat="1" ht="12" customHeight="1">
      <c r="A46" s="21" t="s">
        <v>386</v>
      </c>
      <c r="B46" s="22">
        <v>2</v>
      </c>
      <c r="C46" s="23" t="s">
        <v>387</v>
      </c>
      <c r="D46" s="21">
        <v>56</v>
      </c>
      <c r="E46" s="24" t="s">
        <v>176</v>
      </c>
      <c r="F46" s="25" t="s">
        <v>387</v>
      </c>
      <c r="G46" s="21" t="s">
        <v>386</v>
      </c>
      <c r="H46" s="22">
        <v>2</v>
      </c>
      <c r="I46" s="30">
        <v>365513385</v>
      </c>
      <c r="J46" s="26">
        <v>0.514392</v>
      </c>
      <c r="K46" s="26">
        <v>0.098813</v>
      </c>
      <c r="L46" s="26">
        <v>0</v>
      </c>
      <c r="M46" s="26">
        <v>0</v>
      </c>
      <c r="N46" s="26">
        <v>0.613205</v>
      </c>
      <c r="O46" s="41">
        <v>2241347.22</v>
      </c>
    </row>
    <row r="47" spans="1:15" s="33" customFormat="1" ht="12" customHeight="1">
      <c r="A47" s="21" t="s">
        <v>386</v>
      </c>
      <c r="B47" s="22">
        <v>2</v>
      </c>
      <c r="C47" s="23" t="s">
        <v>387</v>
      </c>
      <c r="D47" s="21">
        <v>68</v>
      </c>
      <c r="E47" s="24" t="s">
        <v>219</v>
      </c>
      <c r="F47" s="25" t="s">
        <v>387</v>
      </c>
      <c r="G47" s="21" t="s">
        <v>386</v>
      </c>
      <c r="H47" s="22">
        <v>2</v>
      </c>
      <c r="I47" s="30">
        <v>80684285</v>
      </c>
      <c r="J47" s="26">
        <v>0.514392</v>
      </c>
      <c r="K47" s="26">
        <v>0.098813</v>
      </c>
      <c r="L47" s="26">
        <v>0</v>
      </c>
      <c r="M47" s="26">
        <v>0</v>
      </c>
      <c r="N47" s="26">
        <v>0.613205</v>
      </c>
      <c r="O47" s="41">
        <v>494760.14</v>
      </c>
    </row>
    <row r="48" spans="1:15" s="33" customFormat="1" ht="12" customHeight="1">
      <c r="A48" s="34"/>
      <c r="B48" s="35"/>
      <c r="C48" s="36"/>
      <c r="D48" s="34"/>
      <c r="E48" s="37"/>
      <c r="F48" s="64" t="s">
        <v>590</v>
      </c>
      <c r="G48" s="34"/>
      <c r="H48" s="35"/>
      <c r="I48" s="65">
        <f>SUM(I45:I47)</f>
        <v>458358676</v>
      </c>
      <c r="J48" s="39"/>
      <c r="K48" s="39"/>
      <c r="L48" s="39"/>
      <c r="M48" s="39"/>
      <c r="N48" s="39"/>
      <c r="O48" s="66">
        <f>SUM(O45:O47)</f>
        <v>2810679.2100000004</v>
      </c>
    </row>
    <row r="49" spans="1:15" s="33" customFormat="1" ht="12" customHeight="1">
      <c r="A49" s="21" t="s">
        <v>388</v>
      </c>
      <c r="B49" s="22">
        <v>3</v>
      </c>
      <c r="C49" s="23" t="s">
        <v>389</v>
      </c>
      <c r="D49" s="21">
        <v>56</v>
      </c>
      <c r="E49" s="24" t="s">
        <v>176</v>
      </c>
      <c r="F49" s="25" t="s">
        <v>389</v>
      </c>
      <c r="G49" s="21" t="s">
        <v>388</v>
      </c>
      <c r="H49" s="22">
        <v>3</v>
      </c>
      <c r="I49" s="30">
        <v>61665940</v>
      </c>
      <c r="J49" s="26">
        <v>0.789588</v>
      </c>
      <c r="K49" s="26">
        <v>0.06</v>
      </c>
      <c r="L49" s="26">
        <v>0</v>
      </c>
      <c r="M49" s="26">
        <v>0</v>
      </c>
      <c r="N49" s="26">
        <v>0.849588</v>
      </c>
      <c r="O49" s="41">
        <v>523906.62</v>
      </c>
    </row>
    <row r="50" spans="1:15" s="33" customFormat="1" ht="12" customHeight="1">
      <c r="A50" s="21" t="s">
        <v>388</v>
      </c>
      <c r="B50" s="22">
        <v>3</v>
      </c>
      <c r="C50" s="23" t="s">
        <v>389</v>
      </c>
      <c r="D50" s="21">
        <v>57</v>
      </c>
      <c r="E50" s="24" t="s">
        <v>43</v>
      </c>
      <c r="F50" s="25" t="s">
        <v>389</v>
      </c>
      <c r="G50" s="21" t="s">
        <v>388</v>
      </c>
      <c r="H50" s="22">
        <v>3</v>
      </c>
      <c r="I50" s="30">
        <v>186881627</v>
      </c>
      <c r="J50" s="26">
        <v>0.789588</v>
      </c>
      <c r="K50" s="26">
        <v>0.06</v>
      </c>
      <c r="L50" s="26">
        <v>0</v>
      </c>
      <c r="M50" s="26">
        <v>0</v>
      </c>
      <c r="N50" s="26">
        <v>0.849588</v>
      </c>
      <c r="O50" s="41">
        <v>1587724.05</v>
      </c>
    </row>
    <row r="51" spans="1:15" s="33" customFormat="1" ht="12" customHeight="1">
      <c r="A51" s="21" t="s">
        <v>388</v>
      </c>
      <c r="B51" s="22">
        <v>3</v>
      </c>
      <c r="C51" s="23" t="s">
        <v>389</v>
      </c>
      <c r="D51" s="21">
        <v>60</v>
      </c>
      <c r="E51" s="24" t="s">
        <v>31</v>
      </c>
      <c r="F51" s="25" t="s">
        <v>389</v>
      </c>
      <c r="G51" s="21" t="s">
        <v>388</v>
      </c>
      <c r="H51" s="22">
        <v>3</v>
      </c>
      <c r="I51" s="30">
        <v>4013334</v>
      </c>
      <c r="J51" s="26">
        <v>0.789588</v>
      </c>
      <c r="K51" s="26">
        <v>0.06</v>
      </c>
      <c r="L51" s="26">
        <v>0</v>
      </c>
      <c r="M51" s="26">
        <v>0</v>
      </c>
      <c r="N51" s="26">
        <v>0.849588</v>
      </c>
      <c r="O51" s="41">
        <v>34096.78</v>
      </c>
    </row>
    <row r="52" spans="1:15" s="33" customFormat="1" ht="12" customHeight="1">
      <c r="A52" s="34"/>
      <c r="B52" s="35"/>
      <c r="C52" s="36"/>
      <c r="D52" s="34"/>
      <c r="E52" s="37"/>
      <c r="F52" s="64" t="s">
        <v>590</v>
      </c>
      <c r="G52" s="34"/>
      <c r="H52" s="35"/>
      <c r="I52" s="65">
        <f>SUM(I49:I51)</f>
        <v>252560901</v>
      </c>
      <c r="J52" s="39"/>
      <c r="K52" s="39"/>
      <c r="L52" s="39"/>
      <c r="M52" s="39"/>
      <c r="N52" s="39"/>
      <c r="O52" s="95">
        <f>SUM(O49:O51)</f>
        <v>2145727.4499999997</v>
      </c>
    </row>
    <row r="53" ht="12.75">
      <c r="A53" s="93" t="s">
        <v>635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25" r:id="rId1"/>
  <headerFooter alignWithMargins="0">
    <oddFooter>&amp;C&amp;"Times New Roman,Regular"Nebraska Department of Revenue, Property Assessment Division 2014 Annual Report&amp;R&amp;"Times New Roman,Regular"Table 13, Page 62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C19">
      <selection activeCell="I52" sqref="I51:O52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 t="s">
        <v>390</v>
      </c>
      <c r="B4" s="22">
        <v>2</v>
      </c>
      <c r="C4" s="23" t="s">
        <v>391</v>
      </c>
      <c r="D4" s="21">
        <v>5</v>
      </c>
      <c r="E4" s="24" t="s">
        <v>40</v>
      </c>
      <c r="F4" s="25" t="s">
        <v>391</v>
      </c>
      <c r="G4" s="21" t="s">
        <v>390</v>
      </c>
      <c r="H4" s="22">
        <v>2</v>
      </c>
      <c r="I4" s="30">
        <v>1817308</v>
      </c>
      <c r="J4" s="26">
        <v>0.8185</v>
      </c>
      <c r="K4" s="26">
        <v>0.0123</v>
      </c>
      <c r="L4" s="26">
        <v>0</v>
      </c>
      <c r="M4" s="26">
        <v>0</v>
      </c>
      <c r="N4" s="26">
        <v>0.8308</v>
      </c>
      <c r="O4" s="96">
        <v>15098.2</v>
      </c>
    </row>
    <row r="5" spans="1:15" s="33" customFormat="1" ht="12" customHeight="1">
      <c r="A5" s="21" t="s">
        <v>390</v>
      </c>
      <c r="B5" s="22">
        <v>2</v>
      </c>
      <c r="C5" s="23" t="s">
        <v>391</v>
      </c>
      <c r="D5" s="21">
        <v>21</v>
      </c>
      <c r="E5" s="24" t="s">
        <v>42</v>
      </c>
      <c r="F5" s="25" t="s">
        <v>391</v>
      </c>
      <c r="G5" s="21" t="s">
        <v>390</v>
      </c>
      <c r="H5" s="22">
        <v>2</v>
      </c>
      <c r="I5" s="30">
        <v>7576941</v>
      </c>
      <c r="J5" s="26">
        <v>0.8185</v>
      </c>
      <c r="K5" s="26">
        <v>0.0123</v>
      </c>
      <c r="L5" s="26">
        <v>0</v>
      </c>
      <c r="M5" s="26">
        <v>0</v>
      </c>
      <c r="N5" s="26">
        <v>0.8308</v>
      </c>
      <c r="O5" s="41">
        <v>62949.22</v>
      </c>
    </row>
    <row r="6" spans="1:15" s="33" customFormat="1" ht="12" customHeight="1">
      <c r="A6" s="21" t="s">
        <v>390</v>
      </c>
      <c r="B6" s="22">
        <v>2</v>
      </c>
      <c r="C6" s="23" t="s">
        <v>391</v>
      </c>
      <c r="D6" s="21">
        <v>58</v>
      </c>
      <c r="E6" s="24" t="s">
        <v>44</v>
      </c>
      <c r="F6" s="25" t="s">
        <v>391</v>
      </c>
      <c r="G6" s="21" t="s">
        <v>390</v>
      </c>
      <c r="H6" s="22">
        <v>2</v>
      </c>
      <c r="I6" s="30">
        <v>196651095</v>
      </c>
      <c r="J6" s="26">
        <v>0.8185</v>
      </c>
      <c r="K6" s="26">
        <v>0.0123</v>
      </c>
      <c r="L6" s="26">
        <v>0</v>
      </c>
      <c r="M6" s="26">
        <v>0</v>
      </c>
      <c r="N6" s="26">
        <v>0.8308</v>
      </c>
      <c r="O6" s="41">
        <v>1633777.3</v>
      </c>
    </row>
    <row r="7" spans="1:15" s="33" customFormat="1" ht="12" customHeight="1">
      <c r="A7" s="34"/>
      <c r="B7" s="35"/>
      <c r="C7" s="36"/>
      <c r="D7" s="34"/>
      <c r="E7" s="37"/>
      <c r="F7" s="67" t="s">
        <v>590</v>
      </c>
      <c r="G7" s="34"/>
      <c r="H7" s="35"/>
      <c r="I7" s="65">
        <f>SUM(I4:I6)</f>
        <v>206045344</v>
      </c>
      <c r="J7" s="39"/>
      <c r="K7" s="39"/>
      <c r="L7" s="39"/>
      <c r="M7" s="39"/>
      <c r="N7" s="39"/>
      <c r="O7" s="66">
        <f>SUM(O4:O6)</f>
        <v>1711824.72</v>
      </c>
    </row>
    <row r="8" spans="1:15" s="33" customFormat="1" ht="12" customHeight="1">
      <c r="A8" s="43" t="s">
        <v>392</v>
      </c>
      <c r="B8" s="44">
        <v>3</v>
      </c>
      <c r="C8" s="45" t="s">
        <v>393</v>
      </c>
      <c r="D8" s="43">
        <v>59</v>
      </c>
      <c r="E8" s="46" t="s">
        <v>394</v>
      </c>
      <c r="F8" s="47" t="s">
        <v>393</v>
      </c>
      <c r="G8" s="43" t="s">
        <v>392</v>
      </c>
      <c r="H8" s="44">
        <v>3</v>
      </c>
      <c r="I8" s="48">
        <v>640670836</v>
      </c>
      <c r="J8" s="49">
        <v>0.831592</v>
      </c>
      <c r="K8" s="49">
        <v>0.078231</v>
      </c>
      <c r="L8" s="49">
        <v>0.014224</v>
      </c>
      <c r="M8" s="49">
        <v>0</v>
      </c>
      <c r="N8" s="49">
        <v>0.924047</v>
      </c>
      <c r="O8" s="50">
        <v>5920099.89</v>
      </c>
    </row>
    <row r="9" spans="1:15" s="33" customFormat="1" ht="12" customHeight="1">
      <c r="A9" s="21" t="s">
        <v>392</v>
      </c>
      <c r="B9" s="22">
        <v>3</v>
      </c>
      <c r="C9" s="23" t="s">
        <v>393</v>
      </c>
      <c r="D9" s="21">
        <v>71</v>
      </c>
      <c r="E9" s="24" t="s">
        <v>51</v>
      </c>
      <c r="F9" s="25" t="s">
        <v>393</v>
      </c>
      <c r="G9" s="21" t="s">
        <v>392</v>
      </c>
      <c r="H9" s="22">
        <v>3</v>
      </c>
      <c r="I9" s="30">
        <v>19304718</v>
      </c>
      <c r="J9" s="26">
        <v>0.831592</v>
      </c>
      <c r="K9" s="26">
        <v>0.078231</v>
      </c>
      <c r="L9" s="26">
        <v>0.014224</v>
      </c>
      <c r="M9" s="26">
        <v>0</v>
      </c>
      <c r="N9" s="26">
        <v>0.924047</v>
      </c>
      <c r="O9" s="41">
        <v>178384.67</v>
      </c>
    </row>
    <row r="10" spans="1:15" s="33" customFormat="1" ht="12" customHeight="1">
      <c r="A10" s="21" t="s">
        <v>392</v>
      </c>
      <c r="B10" s="22">
        <v>3</v>
      </c>
      <c r="C10" s="23" t="s">
        <v>393</v>
      </c>
      <c r="D10" s="21">
        <v>84</v>
      </c>
      <c r="E10" s="24" t="s">
        <v>155</v>
      </c>
      <c r="F10" s="25" t="s">
        <v>393</v>
      </c>
      <c r="G10" s="21" t="s">
        <v>392</v>
      </c>
      <c r="H10" s="22">
        <v>3</v>
      </c>
      <c r="I10" s="30">
        <v>50662681</v>
      </c>
      <c r="J10" s="26">
        <v>0.831592</v>
      </c>
      <c r="K10" s="26">
        <v>0.078231</v>
      </c>
      <c r="L10" s="26">
        <v>0.014224</v>
      </c>
      <c r="M10" s="26">
        <v>0</v>
      </c>
      <c r="N10" s="26">
        <v>0.924047</v>
      </c>
      <c r="O10" s="41">
        <v>468146.97</v>
      </c>
    </row>
    <row r="11" spans="1:15" s="33" customFormat="1" ht="12" customHeight="1">
      <c r="A11" s="34"/>
      <c r="B11" s="35"/>
      <c r="C11" s="36"/>
      <c r="D11" s="34"/>
      <c r="E11" s="37"/>
      <c r="F11" s="64" t="s">
        <v>590</v>
      </c>
      <c r="G11" s="34"/>
      <c r="H11" s="35"/>
      <c r="I11" s="65">
        <f>SUM(I8:I10)</f>
        <v>710638235</v>
      </c>
      <c r="J11" s="71"/>
      <c r="K11" s="71"/>
      <c r="L11" s="71"/>
      <c r="M11" s="71"/>
      <c r="N11" s="71"/>
      <c r="O11" s="66">
        <f>SUM(O8:O10)</f>
        <v>6566631.529999999</v>
      </c>
    </row>
    <row r="12" spans="1:15" s="33" customFormat="1" ht="12" customHeight="1">
      <c r="A12" s="21" t="s">
        <v>395</v>
      </c>
      <c r="B12" s="22">
        <v>3</v>
      </c>
      <c r="C12" s="23" t="s">
        <v>396</v>
      </c>
      <c r="D12" s="21">
        <v>59</v>
      </c>
      <c r="E12" s="24" t="s">
        <v>394</v>
      </c>
      <c r="F12" s="25" t="s">
        <v>396</v>
      </c>
      <c r="G12" s="21" t="s">
        <v>395</v>
      </c>
      <c r="H12" s="22">
        <v>3</v>
      </c>
      <c r="I12" s="30">
        <v>1676989436</v>
      </c>
      <c r="J12" s="26">
        <v>1.039894</v>
      </c>
      <c r="K12" s="26">
        <v>0.009999</v>
      </c>
      <c r="L12" s="26">
        <v>0.050043</v>
      </c>
      <c r="M12" s="26">
        <v>0.005126</v>
      </c>
      <c r="N12" s="26">
        <v>1.105062</v>
      </c>
      <c r="O12" s="41">
        <v>18531772.56</v>
      </c>
    </row>
    <row r="13" spans="1:15" s="33" customFormat="1" ht="12" customHeight="1">
      <c r="A13" s="21" t="s">
        <v>395</v>
      </c>
      <c r="B13" s="22">
        <v>3</v>
      </c>
      <c r="C13" s="23" t="s">
        <v>396</v>
      </c>
      <c r="D13" s="21">
        <v>70</v>
      </c>
      <c r="E13" s="24" t="s">
        <v>21</v>
      </c>
      <c r="F13" s="25" t="s">
        <v>396</v>
      </c>
      <c r="G13" s="21" t="s">
        <v>395</v>
      </c>
      <c r="H13" s="22">
        <v>3</v>
      </c>
      <c r="I13" s="30">
        <v>38055267</v>
      </c>
      <c r="J13" s="26">
        <v>1.039894</v>
      </c>
      <c r="K13" s="26">
        <v>0.009999</v>
      </c>
      <c r="L13" s="26">
        <v>0.050043</v>
      </c>
      <c r="M13" s="26">
        <v>0.005126</v>
      </c>
      <c r="N13" s="26">
        <v>1.105062</v>
      </c>
      <c r="O13" s="41">
        <v>420534.31</v>
      </c>
    </row>
    <row r="14" spans="1:15" s="33" customFormat="1" ht="12" customHeight="1">
      <c r="A14" s="21" t="s">
        <v>395</v>
      </c>
      <c r="B14" s="22">
        <v>3</v>
      </c>
      <c r="C14" s="23" t="s">
        <v>396</v>
      </c>
      <c r="D14" s="21">
        <v>84</v>
      </c>
      <c r="E14" s="24" t="s">
        <v>155</v>
      </c>
      <c r="F14" s="25" t="s">
        <v>396</v>
      </c>
      <c r="G14" s="21" t="s">
        <v>395</v>
      </c>
      <c r="H14" s="22">
        <v>3</v>
      </c>
      <c r="I14" s="30">
        <v>254876927</v>
      </c>
      <c r="J14" s="26">
        <v>1.039894</v>
      </c>
      <c r="K14" s="26">
        <v>0.009999</v>
      </c>
      <c r="L14" s="26">
        <v>0.050043</v>
      </c>
      <c r="M14" s="26">
        <v>0.005126</v>
      </c>
      <c r="N14" s="26">
        <v>1.105062</v>
      </c>
      <c r="O14" s="41">
        <v>2816547.98</v>
      </c>
    </row>
    <row r="15" spans="1:15" s="33" customFormat="1" ht="12" customHeight="1">
      <c r="A15" s="21" t="s">
        <v>395</v>
      </c>
      <c r="B15" s="22">
        <v>3</v>
      </c>
      <c r="C15" s="23" t="s">
        <v>396</v>
      </c>
      <c r="D15" s="21">
        <v>90</v>
      </c>
      <c r="E15" s="24" t="s">
        <v>119</v>
      </c>
      <c r="F15" s="25" t="s">
        <v>396</v>
      </c>
      <c r="G15" s="21" t="s">
        <v>395</v>
      </c>
      <c r="H15" s="22">
        <v>3</v>
      </c>
      <c r="I15" s="30">
        <v>98924583</v>
      </c>
      <c r="J15" s="26">
        <v>1.039894</v>
      </c>
      <c r="K15" s="26">
        <v>0.009999</v>
      </c>
      <c r="L15" s="26">
        <v>0.050043</v>
      </c>
      <c r="M15" s="26">
        <v>0.005126</v>
      </c>
      <c r="N15" s="26">
        <v>1.105062</v>
      </c>
      <c r="O15" s="41">
        <v>1093178.04</v>
      </c>
    </row>
    <row r="16" spans="1:15" s="33" customFormat="1" ht="12" customHeight="1">
      <c r="A16" s="34"/>
      <c r="B16" s="35"/>
      <c r="C16" s="36"/>
      <c r="D16" s="34"/>
      <c r="E16" s="37"/>
      <c r="F16" s="64" t="s">
        <v>590</v>
      </c>
      <c r="G16" s="34"/>
      <c r="H16" s="35"/>
      <c r="I16" s="65">
        <f>SUM(I12:I15)</f>
        <v>2068846213</v>
      </c>
      <c r="J16" s="71"/>
      <c r="K16" s="71"/>
      <c r="L16" s="71"/>
      <c r="M16" s="71"/>
      <c r="N16" s="71"/>
      <c r="O16" s="66">
        <f>SUM(O12:O15)</f>
        <v>22862032.889999997</v>
      </c>
    </row>
    <row r="17" spans="1:15" s="33" customFormat="1" ht="12" customHeight="1">
      <c r="A17" s="21" t="s">
        <v>397</v>
      </c>
      <c r="B17" s="22">
        <v>3</v>
      </c>
      <c r="C17" s="23" t="s">
        <v>398</v>
      </c>
      <c r="D17" s="21">
        <v>59</v>
      </c>
      <c r="E17" s="24" t="s">
        <v>394</v>
      </c>
      <c r="F17" s="25" t="s">
        <v>398</v>
      </c>
      <c r="G17" s="21" t="s">
        <v>397</v>
      </c>
      <c r="H17" s="22">
        <v>3</v>
      </c>
      <c r="I17" s="30">
        <v>562766098</v>
      </c>
      <c r="J17" s="26">
        <v>0.783158</v>
      </c>
      <c r="K17" s="26">
        <v>0.048057</v>
      </c>
      <c r="L17" s="26">
        <v>0</v>
      </c>
      <c r="M17" s="26">
        <v>0</v>
      </c>
      <c r="N17" s="26">
        <v>0.831215</v>
      </c>
      <c r="O17" s="41">
        <v>4677796.22</v>
      </c>
    </row>
    <row r="18" spans="1:15" s="33" customFormat="1" ht="12" customHeight="1">
      <c r="A18" s="21" t="s">
        <v>397</v>
      </c>
      <c r="B18" s="22">
        <v>3</v>
      </c>
      <c r="C18" s="23" t="s">
        <v>398</v>
      </c>
      <c r="D18" s="21">
        <v>70</v>
      </c>
      <c r="E18" s="24" t="s">
        <v>21</v>
      </c>
      <c r="F18" s="25" t="s">
        <v>398</v>
      </c>
      <c r="G18" s="21" t="s">
        <v>397</v>
      </c>
      <c r="H18" s="22">
        <v>3</v>
      </c>
      <c r="I18" s="30">
        <v>9815037</v>
      </c>
      <c r="J18" s="26">
        <v>0.783158</v>
      </c>
      <c r="K18" s="26">
        <v>0.048057</v>
      </c>
      <c r="L18" s="26">
        <v>0</v>
      </c>
      <c r="M18" s="26">
        <v>0</v>
      </c>
      <c r="N18" s="26">
        <v>0.831215</v>
      </c>
      <c r="O18" s="41">
        <v>81584.05</v>
      </c>
    </row>
    <row r="19" spans="1:16" s="33" customFormat="1" ht="12" customHeight="1">
      <c r="A19" s="34"/>
      <c r="B19" s="35"/>
      <c r="C19" s="36"/>
      <c r="D19" s="34"/>
      <c r="E19" s="37"/>
      <c r="F19" s="64" t="s">
        <v>590</v>
      </c>
      <c r="G19" s="34"/>
      <c r="H19" s="35"/>
      <c r="I19" s="65">
        <f>SUM(I17:I18)</f>
        <v>572581135</v>
      </c>
      <c r="J19" s="71"/>
      <c r="K19" s="71"/>
      <c r="L19" s="71"/>
      <c r="M19" s="71"/>
      <c r="N19" s="71"/>
      <c r="O19" s="66">
        <f>SUM(O17:O18)</f>
        <v>4759380.27</v>
      </c>
      <c r="P19" s="70"/>
    </row>
    <row r="20" spans="1:15" s="33" customFormat="1" ht="12" customHeight="1">
      <c r="A20" s="21" t="s">
        <v>399</v>
      </c>
      <c r="B20" s="22">
        <v>3</v>
      </c>
      <c r="C20" s="23" t="s">
        <v>400</v>
      </c>
      <c r="D20" s="21">
        <v>6</v>
      </c>
      <c r="E20" s="24" t="s">
        <v>24</v>
      </c>
      <c r="F20" s="25" t="s">
        <v>400</v>
      </c>
      <c r="G20" s="21" t="s">
        <v>399</v>
      </c>
      <c r="H20" s="22">
        <v>3</v>
      </c>
      <c r="I20" s="30">
        <v>83401029</v>
      </c>
      <c r="J20" s="26">
        <v>0.420213</v>
      </c>
      <c r="K20" s="26">
        <v>0.013702</v>
      </c>
      <c r="L20" s="26">
        <v>0</v>
      </c>
      <c r="M20" s="26">
        <v>0</v>
      </c>
      <c r="N20" s="26">
        <v>0.433915</v>
      </c>
      <c r="O20" s="41">
        <v>361889.61</v>
      </c>
    </row>
    <row r="21" spans="1:15" s="33" customFormat="1" ht="12" customHeight="1">
      <c r="A21" s="21" t="s">
        <v>399</v>
      </c>
      <c r="B21" s="22">
        <v>3</v>
      </c>
      <c r="C21" s="23" t="s">
        <v>400</v>
      </c>
      <c r="D21" s="21">
        <v>59</v>
      </c>
      <c r="E21" s="24" t="s">
        <v>394</v>
      </c>
      <c r="F21" s="25" t="s">
        <v>400</v>
      </c>
      <c r="G21" s="21" t="s">
        <v>399</v>
      </c>
      <c r="H21" s="22">
        <v>3</v>
      </c>
      <c r="I21" s="30">
        <v>256009982</v>
      </c>
      <c r="J21" s="26">
        <v>0.420213</v>
      </c>
      <c r="K21" s="26">
        <v>0.013702</v>
      </c>
      <c r="L21" s="26">
        <v>0</v>
      </c>
      <c r="M21" s="26">
        <v>0</v>
      </c>
      <c r="N21" s="26">
        <v>0.433915</v>
      </c>
      <c r="O21" s="41">
        <v>1110865.56</v>
      </c>
    </row>
    <row r="22" spans="1:15" s="33" customFormat="1" ht="12" customHeight="1">
      <c r="A22" s="21" t="s">
        <v>399</v>
      </c>
      <c r="B22" s="22">
        <v>3</v>
      </c>
      <c r="C22" s="23" t="s">
        <v>400</v>
      </c>
      <c r="D22" s="21">
        <v>71</v>
      </c>
      <c r="E22" s="24" t="s">
        <v>51</v>
      </c>
      <c r="F22" s="25" t="s">
        <v>400</v>
      </c>
      <c r="G22" s="21" t="s">
        <v>399</v>
      </c>
      <c r="H22" s="22">
        <v>3</v>
      </c>
      <c r="I22" s="30">
        <v>213832099</v>
      </c>
      <c r="J22" s="26">
        <v>0.420213</v>
      </c>
      <c r="K22" s="26">
        <v>0.013702</v>
      </c>
      <c r="L22" s="26">
        <v>0</v>
      </c>
      <c r="M22" s="26">
        <v>0</v>
      </c>
      <c r="N22" s="26">
        <v>0.433915</v>
      </c>
      <c r="O22" s="41">
        <v>927849.48</v>
      </c>
    </row>
    <row r="23" spans="1:15" s="33" customFormat="1" ht="12" customHeight="1">
      <c r="A23" s="34"/>
      <c r="B23" s="35"/>
      <c r="C23" s="36"/>
      <c r="D23" s="34"/>
      <c r="E23" s="37"/>
      <c r="F23" s="64" t="s">
        <v>590</v>
      </c>
      <c r="G23" s="34"/>
      <c r="H23" s="35"/>
      <c r="I23" s="65">
        <f>SUM(I20:I22)</f>
        <v>553243110</v>
      </c>
      <c r="J23" s="71"/>
      <c r="K23" s="71"/>
      <c r="L23" s="71"/>
      <c r="M23" s="71"/>
      <c r="N23" s="71"/>
      <c r="O23" s="66">
        <f>SUM(O20:O22)</f>
        <v>2400604.65</v>
      </c>
    </row>
    <row r="24" spans="1:15" s="33" customFormat="1" ht="12" customHeight="1">
      <c r="A24" s="21" t="s">
        <v>401</v>
      </c>
      <c r="B24" s="22">
        <v>3</v>
      </c>
      <c r="C24" s="23" t="s">
        <v>402</v>
      </c>
      <c r="D24" s="21">
        <v>2</v>
      </c>
      <c r="E24" s="24" t="s">
        <v>16</v>
      </c>
      <c r="F24" s="25" t="s">
        <v>402</v>
      </c>
      <c r="G24" s="21" t="s">
        <v>401</v>
      </c>
      <c r="H24" s="22">
        <v>3</v>
      </c>
      <c r="I24" s="30">
        <v>230553382</v>
      </c>
      <c r="J24" s="26">
        <v>0.730367</v>
      </c>
      <c r="K24" s="26">
        <v>0.078558</v>
      </c>
      <c r="L24" s="26">
        <v>0</v>
      </c>
      <c r="M24" s="26">
        <v>0</v>
      </c>
      <c r="N24" s="26">
        <v>0.808925</v>
      </c>
      <c r="O24" s="41">
        <v>1865004.01</v>
      </c>
    </row>
    <row r="25" spans="1:15" s="33" customFormat="1" ht="12" customHeight="1">
      <c r="A25" s="21" t="s">
        <v>401</v>
      </c>
      <c r="B25" s="22">
        <v>3</v>
      </c>
      <c r="C25" s="23" t="s">
        <v>402</v>
      </c>
      <c r="D25" s="21">
        <v>6</v>
      </c>
      <c r="E25" s="24" t="s">
        <v>24</v>
      </c>
      <c r="F25" s="25" t="s">
        <v>402</v>
      </c>
      <c r="G25" s="21" t="s">
        <v>401</v>
      </c>
      <c r="H25" s="22">
        <v>3</v>
      </c>
      <c r="I25" s="30">
        <v>25836938</v>
      </c>
      <c r="J25" s="26">
        <v>0.730367</v>
      </c>
      <c r="K25" s="26">
        <v>0.078558</v>
      </c>
      <c r="L25" s="26">
        <v>0</v>
      </c>
      <c r="M25" s="26">
        <v>0</v>
      </c>
      <c r="N25" s="26">
        <v>0.808925</v>
      </c>
      <c r="O25" s="41">
        <v>209001.45</v>
      </c>
    </row>
    <row r="26" spans="1:15" s="33" customFormat="1" ht="12" customHeight="1">
      <c r="A26" s="21" t="s">
        <v>401</v>
      </c>
      <c r="B26" s="22">
        <v>3</v>
      </c>
      <c r="C26" s="23" t="s">
        <v>402</v>
      </c>
      <c r="D26" s="21">
        <v>59</v>
      </c>
      <c r="E26" s="24" t="s">
        <v>394</v>
      </c>
      <c r="F26" s="25" t="s">
        <v>402</v>
      </c>
      <c r="G26" s="21" t="s">
        <v>401</v>
      </c>
      <c r="H26" s="22">
        <v>3</v>
      </c>
      <c r="I26" s="30">
        <v>298355124</v>
      </c>
      <c r="J26" s="26">
        <v>0.730367</v>
      </c>
      <c r="K26" s="26">
        <v>0.078558</v>
      </c>
      <c r="L26" s="26">
        <v>0</v>
      </c>
      <c r="M26" s="26">
        <v>0</v>
      </c>
      <c r="N26" s="26">
        <v>0.808925</v>
      </c>
      <c r="O26" s="41">
        <v>2413469.36</v>
      </c>
    </row>
    <row r="27" spans="1:15" s="33" customFormat="1" ht="12" customHeight="1">
      <c r="A27" s="21" t="s">
        <v>401</v>
      </c>
      <c r="B27" s="22">
        <v>3</v>
      </c>
      <c r="C27" s="23" t="s">
        <v>402</v>
      </c>
      <c r="D27" s="21">
        <v>70</v>
      </c>
      <c r="E27" s="24" t="s">
        <v>21</v>
      </c>
      <c r="F27" s="25" t="s">
        <v>402</v>
      </c>
      <c r="G27" s="21" t="s">
        <v>401</v>
      </c>
      <c r="H27" s="22">
        <v>3</v>
      </c>
      <c r="I27" s="30">
        <v>88322975</v>
      </c>
      <c r="J27" s="26">
        <v>0.730367</v>
      </c>
      <c r="K27" s="26">
        <v>0.078558</v>
      </c>
      <c r="L27" s="26">
        <v>0</v>
      </c>
      <c r="M27" s="26">
        <v>0</v>
      </c>
      <c r="N27" s="26">
        <v>0.808925</v>
      </c>
      <c r="O27" s="41">
        <v>714466.6</v>
      </c>
    </row>
    <row r="28" spans="1:15" s="33" customFormat="1" ht="12" customHeight="1">
      <c r="A28" s="34"/>
      <c r="B28" s="35"/>
      <c r="C28" s="36"/>
      <c r="D28" s="34"/>
      <c r="E28" s="37"/>
      <c r="F28" s="64" t="s">
        <v>590</v>
      </c>
      <c r="G28" s="34"/>
      <c r="H28" s="35"/>
      <c r="I28" s="65">
        <f>SUM(I24:I27)</f>
        <v>643068419</v>
      </c>
      <c r="J28" s="71"/>
      <c r="K28" s="71"/>
      <c r="L28" s="71"/>
      <c r="M28" s="71"/>
      <c r="N28" s="71"/>
      <c r="O28" s="66">
        <f>SUM(O24:O27)</f>
        <v>5201941.42</v>
      </c>
    </row>
    <row r="29" spans="1:15" s="33" customFormat="1" ht="12" customHeight="1">
      <c r="A29" s="21" t="s">
        <v>403</v>
      </c>
      <c r="B29" s="22">
        <v>3</v>
      </c>
      <c r="C29" s="23" t="s">
        <v>404</v>
      </c>
      <c r="D29" s="21">
        <v>56</v>
      </c>
      <c r="E29" s="24" t="s">
        <v>176</v>
      </c>
      <c r="F29" s="25" t="s">
        <v>404</v>
      </c>
      <c r="G29" s="21" t="s">
        <v>403</v>
      </c>
      <c r="H29" s="22">
        <v>3</v>
      </c>
      <c r="I29" s="30">
        <v>5000541</v>
      </c>
      <c r="J29" s="26">
        <v>0.813278</v>
      </c>
      <c r="K29" s="26">
        <v>0.02</v>
      </c>
      <c r="L29" s="26">
        <v>0</v>
      </c>
      <c r="M29" s="26">
        <v>0</v>
      </c>
      <c r="N29" s="26">
        <v>0.833278</v>
      </c>
      <c r="O29" s="41">
        <v>41668.44</v>
      </c>
    </row>
    <row r="30" spans="1:15" s="33" customFormat="1" ht="12" customHeight="1">
      <c r="A30" s="21" t="s">
        <v>403</v>
      </c>
      <c r="B30" s="22">
        <v>3</v>
      </c>
      <c r="C30" s="23" t="s">
        <v>404</v>
      </c>
      <c r="D30" s="21">
        <v>60</v>
      </c>
      <c r="E30" s="24" t="s">
        <v>31</v>
      </c>
      <c r="F30" s="25" t="s">
        <v>404</v>
      </c>
      <c r="G30" s="21" t="s">
        <v>403</v>
      </c>
      <c r="H30" s="22">
        <v>3</v>
      </c>
      <c r="I30" s="30">
        <v>178721629</v>
      </c>
      <c r="J30" s="26">
        <v>0.813278</v>
      </c>
      <c r="K30" s="26">
        <v>0.02</v>
      </c>
      <c r="L30" s="26">
        <v>0</v>
      </c>
      <c r="M30" s="26">
        <v>0</v>
      </c>
      <c r="N30" s="26">
        <v>0.833278</v>
      </c>
      <c r="O30" s="41">
        <v>1489247.47</v>
      </c>
    </row>
    <row r="31" spans="1:15" s="33" customFormat="1" ht="12" customHeight="1">
      <c r="A31" s="34"/>
      <c r="B31" s="35"/>
      <c r="C31" s="36"/>
      <c r="D31" s="34"/>
      <c r="E31" s="37"/>
      <c r="F31" s="64" t="s">
        <v>590</v>
      </c>
      <c r="G31" s="34"/>
      <c r="H31" s="35"/>
      <c r="I31" s="65">
        <f>SUM(I29:I30)</f>
        <v>183722170</v>
      </c>
      <c r="J31" s="71"/>
      <c r="K31" s="71"/>
      <c r="L31" s="71"/>
      <c r="M31" s="71"/>
      <c r="N31" s="71"/>
      <c r="O31" s="66">
        <f>SUM(O29:O30)</f>
        <v>1530915.91</v>
      </c>
    </row>
    <row r="32" spans="1:15" s="33" customFormat="1" ht="12" customHeight="1">
      <c r="A32" s="21" t="s">
        <v>405</v>
      </c>
      <c r="B32" s="22">
        <v>3</v>
      </c>
      <c r="C32" s="23" t="s">
        <v>406</v>
      </c>
      <c r="D32" s="21">
        <v>41</v>
      </c>
      <c r="E32" s="24" t="s">
        <v>148</v>
      </c>
      <c r="F32" s="25" t="s">
        <v>406</v>
      </c>
      <c r="G32" s="21" t="s">
        <v>405</v>
      </c>
      <c r="H32" s="22">
        <v>3</v>
      </c>
      <c r="I32" s="30">
        <v>74315937</v>
      </c>
      <c r="J32" s="26">
        <v>1.034971</v>
      </c>
      <c r="K32" s="26">
        <v>0</v>
      </c>
      <c r="L32" s="26">
        <v>0.010101</v>
      </c>
      <c r="M32" s="26">
        <v>0</v>
      </c>
      <c r="N32" s="26">
        <v>1.045072</v>
      </c>
      <c r="O32" s="41">
        <v>776654.8</v>
      </c>
    </row>
    <row r="33" spans="1:15" s="33" customFormat="1" ht="12" customHeight="1">
      <c r="A33" s="21" t="s">
        <v>405</v>
      </c>
      <c r="B33" s="22">
        <v>3</v>
      </c>
      <c r="C33" s="23" t="s">
        <v>406</v>
      </c>
      <c r="D33" s="21">
        <v>61</v>
      </c>
      <c r="E33" s="24" t="s">
        <v>298</v>
      </c>
      <c r="F33" s="25" t="s">
        <v>406</v>
      </c>
      <c r="G33" s="21" t="s">
        <v>405</v>
      </c>
      <c r="H33" s="22">
        <v>3</v>
      </c>
      <c r="I33" s="30">
        <v>721444364</v>
      </c>
      <c r="J33" s="26">
        <v>1.034971</v>
      </c>
      <c r="K33" s="26">
        <v>0</v>
      </c>
      <c r="L33" s="26">
        <v>0.010101</v>
      </c>
      <c r="M33" s="26">
        <v>0</v>
      </c>
      <c r="N33" s="26">
        <v>1.045072</v>
      </c>
      <c r="O33" s="41">
        <v>7539612.79</v>
      </c>
    </row>
    <row r="34" spans="1:15" s="33" customFormat="1" ht="12" customHeight="1">
      <c r="A34" s="34"/>
      <c r="B34" s="35"/>
      <c r="C34" s="36"/>
      <c r="D34" s="34"/>
      <c r="E34" s="37"/>
      <c r="F34" s="64" t="s">
        <v>590</v>
      </c>
      <c r="G34" s="34"/>
      <c r="H34" s="35"/>
      <c r="I34" s="65">
        <f>SUM(I32:I33)</f>
        <v>795760301</v>
      </c>
      <c r="J34" s="71"/>
      <c r="K34" s="71"/>
      <c r="L34" s="71"/>
      <c r="M34" s="71"/>
      <c r="N34" s="71"/>
      <c r="O34" s="66">
        <f>SUM(O32:O33)</f>
        <v>8316267.59</v>
      </c>
    </row>
    <row r="35" spans="1:15" s="33" customFormat="1" ht="12" customHeight="1">
      <c r="A35" s="21" t="s">
        <v>407</v>
      </c>
      <c r="B35" s="22">
        <v>3</v>
      </c>
      <c r="C35" s="23" t="s">
        <v>408</v>
      </c>
      <c r="D35" s="21">
        <v>47</v>
      </c>
      <c r="E35" s="24" t="s">
        <v>295</v>
      </c>
      <c r="F35" s="25" t="s">
        <v>408</v>
      </c>
      <c r="G35" s="21" t="s">
        <v>407</v>
      </c>
      <c r="H35" s="22">
        <v>3</v>
      </c>
      <c r="I35" s="30">
        <v>33058953</v>
      </c>
      <c r="J35" s="26">
        <v>0.950001</v>
      </c>
      <c r="K35" s="26">
        <v>0.025654</v>
      </c>
      <c r="L35" s="26">
        <v>0</v>
      </c>
      <c r="M35" s="26">
        <v>0</v>
      </c>
      <c r="N35" s="26">
        <v>0.975655</v>
      </c>
      <c r="O35" s="41">
        <v>322541.33</v>
      </c>
    </row>
    <row r="36" spans="1:15" s="33" customFormat="1" ht="12" customHeight="1">
      <c r="A36" s="21" t="s">
        <v>407</v>
      </c>
      <c r="B36" s="22">
        <v>3</v>
      </c>
      <c r="C36" s="23" t="s">
        <v>408</v>
      </c>
      <c r="D36" s="21">
        <v>61</v>
      </c>
      <c r="E36" s="24" t="s">
        <v>298</v>
      </c>
      <c r="F36" s="25" t="s">
        <v>408</v>
      </c>
      <c r="G36" s="21" t="s">
        <v>407</v>
      </c>
      <c r="H36" s="22">
        <v>3</v>
      </c>
      <c r="I36" s="30">
        <v>154633642</v>
      </c>
      <c r="J36" s="26">
        <v>0.950001</v>
      </c>
      <c r="K36" s="26">
        <v>0.025654</v>
      </c>
      <c r="L36" s="26">
        <v>0</v>
      </c>
      <c r="M36" s="26">
        <v>0</v>
      </c>
      <c r="N36" s="26">
        <v>0.975655</v>
      </c>
      <c r="O36" s="41">
        <v>1508690.88</v>
      </c>
    </row>
    <row r="37" spans="1:15" s="33" customFormat="1" ht="12" customHeight="1">
      <c r="A37" s="21" t="s">
        <v>407</v>
      </c>
      <c r="B37" s="22">
        <v>3</v>
      </c>
      <c r="C37" s="23" t="s">
        <v>408</v>
      </c>
      <c r="D37" s="21">
        <v>63</v>
      </c>
      <c r="E37" s="24" t="s">
        <v>48</v>
      </c>
      <c r="F37" s="25" t="s">
        <v>408</v>
      </c>
      <c r="G37" s="21" t="s">
        <v>407</v>
      </c>
      <c r="H37" s="22">
        <v>3</v>
      </c>
      <c r="I37" s="30">
        <v>61754016</v>
      </c>
      <c r="J37" s="26">
        <v>0.950001</v>
      </c>
      <c r="K37" s="26">
        <v>0.025654</v>
      </c>
      <c r="L37" s="26">
        <v>0</v>
      </c>
      <c r="M37" s="26">
        <v>0</v>
      </c>
      <c r="N37" s="26">
        <v>0.975655</v>
      </c>
      <c r="O37" s="41">
        <v>602506.17</v>
      </c>
    </row>
    <row r="38" spans="1:15" s="33" customFormat="1" ht="12" customHeight="1">
      <c r="A38" s="34"/>
      <c r="B38" s="35"/>
      <c r="C38" s="36"/>
      <c r="D38" s="34"/>
      <c r="E38" s="37"/>
      <c r="F38" s="64" t="s">
        <v>590</v>
      </c>
      <c r="G38" s="34"/>
      <c r="H38" s="35"/>
      <c r="I38" s="65">
        <f>SUM(I35:I37)</f>
        <v>249446611</v>
      </c>
      <c r="J38" s="71"/>
      <c r="K38" s="71"/>
      <c r="L38" s="71"/>
      <c r="M38" s="71"/>
      <c r="N38" s="71"/>
      <c r="O38" s="66">
        <f>SUM(O35:O37)</f>
        <v>2433738.38</v>
      </c>
    </row>
    <row r="39" spans="1:15" s="33" customFormat="1" ht="12" customHeight="1">
      <c r="A39" s="21" t="s">
        <v>409</v>
      </c>
      <c r="B39" s="22">
        <v>3</v>
      </c>
      <c r="C39" s="23" t="s">
        <v>410</v>
      </c>
      <c r="D39" s="21">
        <v>4</v>
      </c>
      <c r="E39" s="24" t="s">
        <v>35</v>
      </c>
      <c r="F39" s="25" t="s">
        <v>410</v>
      </c>
      <c r="G39" s="21" t="s">
        <v>409</v>
      </c>
      <c r="H39" s="22">
        <v>3</v>
      </c>
      <c r="I39" s="30">
        <v>4945860</v>
      </c>
      <c r="J39" s="26">
        <v>0.997681</v>
      </c>
      <c r="K39" s="26">
        <v>0.051163</v>
      </c>
      <c r="L39" s="26">
        <v>0</v>
      </c>
      <c r="M39" s="26">
        <v>0</v>
      </c>
      <c r="N39" s="26">
        <v>1.048844</v>
      </c>
      <c r="O39" s="41">
        <v>51874.4</v>
      </c>
    </row>
    <row r="40" spans="1:15" s="33" customFormat="1" ht="12" customHeight="1">
      <c r="A40" s="21" t="s">
        <v>409</v>
      </c>
      <c r="B40" s="22">
        <v>3</v>
      </c>
      <c r="C40" s="23" t="s">
        <v>410</v>
      </c>
      <c r="D40" s="21">
        <v>7</v>
      </c>
      <c r="E40" s="24" t="s">
        <v>54</v>
      </c>
      <c r="F40" s="25" t="s">
        <v>410</v>
      </c>
      <c r="G40" s="21" t="s">
        <v>409</v>
      </c>
      <c r="H40" s="22">
        <v>3</v>
      </c>
      <c r="I40" s="30">
        <v>206242</v>
      </c>
      <c r="J40" s="26">
        <v>0.997681</v>
      </c>
      <c r="K40" s="26">
        <v>0.051163</v>
      </c>
      <c r="L40" s="26">
        <v>0</v>
      </c>
      <c r="M40" s="26">
        <v>0</v>
      </c>
      <c r="N40" s="26">
        <v>1.048844</v>
      </c>
      <c r="O40" s="41">
        <v>2163.16</v>
      </c>
    </row>
    <row r="41" spans="1:15" s="33" customFormat="1" ht="12" customHeight="1">
      <c r="A41" s="21" t="s">
        <v>409</v>
      </c>
      <c r="B41" s="22">
        <v>3</v>
      </c>
      <c r="C41" s="23" t="s">
        <v>410</v>
      </c>
      <c r="D41" s="21">
        <v>62</v>
      </c>
      <c r="E41" s="24" t="s">
        <v>36</v>
      </c>
      <c r="F41" s="25" t="s">
        <v>410</v>
      </c>
      <c r="G41" s="21" t="s">
        <v>409</v>
      </c>
      <c r="H41" s="22">
        <v>3</v>
      </c>
      <c r="I41" s="30">
        <v>215163529</v>
      </c>
      <c r="J41" s="26">
        <v>0.997681</v>
      </c>
      <c r="K41" s="26">
        <v>0.051163</v>
      </c>
      <c r="L41" s="26">
        <v>0</v>
      </c>
      <c r="M41" s="26">
        <v>0</v>
      </c>
      <c r="N41" s="26">
        <v>1.048844</v>
      </c>
      <c r="O41" s="41">
        <v>2256730.05</v>
      </c>
    </row>
    <row r="42" spans="1:15" s="33" customFormat="1" ht="12" customHeight="1">
      <c r="A42" s="21" t="s">
        <v>409</v>
      </c>
      <c r="B42" s="22">
        <v>3</v>
      </c>
      <c r="C42" s="23" t="s">
        <v>410</v>
      </c>
      <c r="D42" s="21">
        <v>79</v>
      </c>
      <c r="E42" s="24" t="s">
        <v>37</v>
      </c>
      <c r="F42" s="25" t="s">
        <v>410</v>
      </c>
      <c r="G42" s="21" t="s">
        <v>409</v>
      </c>
      <c r="H42" s="22">
        <v>3</v>
      </c>
      <c r="I42" s="30">
        <v>55902641</v>
      </c>
      <c r="J42" s="26">
        <v>0.997681</v>
      </c>
      <c r="K42" s="26">
        <v>0.051163</v>
      </c>
      <c r="L42" s="26">
        <v>0</v>
      </c>
      <c r="M42" s="26">
        <v>0</v>
      </c>
      <c r="N42" s="26">
        <v>1.048844</v>
      </c>
      <c r="O42" s="41">
        <v>586331.56</v>
      </c>
    </row>
    <row r="43" spans="1:15" s="33" customFormat="1" ht="12" customHeight="1">
      <c r="A43" s="34"/>
      <c r="B43" s="35"/>
      <c r="C43" s="36"/>
      <c r="D43" s="34"/>
      <c r="E43" s="37"/>
      <c r="F43" s="64" t="s">
        <v>590</v>
      </c>
      <c r="G43" s="34"/>
      <c r="H43" s="35"/>
      <c r="I43" s="65">
        <f>SUM(I39:I42)</f>
        <v>276218272</v>
      </c>
      <c r="J43" s="71"/>
      <c r="K43" s="71"/>
      <c r="L43" s="71"/>
      <c r="M43" s="71"/>
      <c r="N43" s="71"/>
      <c r="O43" s="66">
        <f>SUM(O39:O42)</f>
        <v>2897099.17</v>
      </c>
    </row>
    <row r="44" spans="1:15" s="33" customFormat="1" ht="12" customHeight="1">
      <c r="A44" s="21" t="s">
        <v>411</v>
      </c>
      <c r="B44" s="22">
        <v>3</v>
      </c>
      <c r="C44" s="23" t="s">
        <v>412</v>
      </c>
      <c r="D44" s="21">
        <v>7</v>
      </c>
      <c r="E44" s="24" t="s">
        <v>54</v>
      </c>
      <c r="F44" s="25" t="s">
        <v>412</v>
      </c>
      <c r="G44" s="21" t="s">
        <v>411</v>
      </c>
      <c r="H44" s="22">
        <v>3</v>
      </c>
      <c r="I44" s="30">
        <v>6534810</v>
      </c>
      <c r="J44" s="26">
        <v>0.979737</v>
      </c>
      <c r="K44" s="26">
        <v>0</v>
      </c>
      <c r="L44" s="26">
        <v>0</v>
      </c>
      <c r="M44" s="26">
        <v>0</v>
      </c>
      <c r="N44" s="26">
        <v>0.979737</v>
      </c>
      <c r="O44" s="41">
        <v>64023.93</v>
      </c>
    </row>
    <row r="45" spans="1:15" s="33" customFormat="1" ht="12" customHeight="1">
      <c r="A45" s="21" t="s">
        <v>411</v>
      </c>
      <c r="B45" s="22">
        <v>3</v>
      </c>
      <c r="C45" s="23" t="s">
        <v>412</v>
      </c>
      <c r="D45" s="21">
        <v>62</v>
      </c>
      <c r="E45" s="24" t="s">
        <v>36</v>
      </c>
      <c r="F45" s="25" t="s">
        <v>412</v>
      </c>
      <c r="G45" s="21" t="s">
        <v>411</v>
      </c>
      <c r="H45" s="22">
        <v>3</v>
      </c>
      <c r="I45" s="30">
        <v>525703474</v>
      </c>
      <c r="J45" s="26">
        <v>0.979737</v>
      </c>
      <c r="K45" s="26">
        <v>0</v>
      </c>
      <c r="L45" s="26">
        <v>0</v>
      </c>
      <c r="M45" s="26">
        <v>0</v>
      </c>
      <c r="N45" s="26">
        <v>0.979737</v>
      </c>
      <c r="O45" s="41">
        <v>5150511.42</v>
      </c>
    </row>
    <row r="46" spans="1:15" s="33" customFormat="1" ht="12" customHeight="1">
      <c r="A46" s="34"/>
      <c r="B46" s="35"/>
      <c r="C46" s="36"/>
      <c r="D46" s="34"/>
      <c r="E46" s="37"/>
      <c r="F46" s="64" t="s">
        <v>590</v>
      </c>
      <c r="G46" s="34"/>
      <c r="H46" s="35"/>
      <c r="I46" s="65">
        <f>SUM(I44:I45)</f>
        <v>532238284</v>
      </c>
      <c r="J46" s="71"/>
      <c r="K46" s="71"/>
      <c r="L46" s="71"/>
      <c r="M46" s="71"/>
      <c r="N46" s="71"/>
      <c r="O46" s="66">
        <f>SUM(O44:O45)</f>
        <v>5214535.35</v>
      </c>
    </row>
    <row r="47" spans="1:15" s="33" customFormat="1" ht="12" customHeight="1">
      <c r="A47" s="21" t="s">
        <v>413</v>
      </c>
      <c r="B47" s="22">
        <v>3</v>
      </c>
      <c r="C47" s="23" t="s">
        <v>414</v>
      </c>
      <c r="D47" s="21">
        <v>6</v>
      </c>
      <c r="E47" s="24" t="s">
        <v>24</v>
      </c>
      <c r="F47" s="25" t="s">
        <v>414</v>
      </c>
      <c r="G47" s="21" t="s">
        <v>413</v>
      </c>
      <c r="H47" s="22">
        <v>3</v>
      </c>
      <c r="I47" s="30">
        <v>3129270</v>
      </c>
      <c r="J47" s="26">
        <v>0.801659</v>
      </c>
      <c r="K47" s="26">
        <v>0.012116</v>
      </c>
      <c r="L47" s="26">
        <v>0</v>
      </c>
      <c r="M47" s="26">
        <v>0</v>
      </c>
      <c r="N47" s="26">
        <v>0.813775</v>
      </c>
      <c r="O47" s="41">
        <v>25465.21</v>
      </c>
    </row>
    <row r="48" spans="1:15" s="33" customFormat="1" ht="12" customHeight="1">
      <c r="A48" s="21" t="s">
        <v>413</v>
      </c>
      <c r="B48" s="22">
        <v>3</v>
      </c>
      <c r="C48" s="23" t="s">
        <v>414</v>
      </c>
      <c r="D48" s="21">
        <v>61</v>
      </c>
      <c r="E48" s="24" t="s">
        <v>298</v>
      </c>
      <c r="F48" s="25" t="s">
        <v>414</v>
      </c>
      <c r="G48" s="21" t="s">
        <v>413</v>
      </c>
      <c r="H48" s="22">
        <v>3</v>
      </c>
      <c r="I48" s="30">
        <v>12963881</v>
      </c>
      <c r="J48" s="26">
        <v>0.801659</v>
      </c>
      <c r="K48" s="26">
        <v>0.012116</v>
      </c>
      <c r="L48" s="26">
        <v>0</v>
      </c>
      <c r="M48" s="26">
        <v>0</v>
      </c>
      <c r="N48" s="26">
        <v>0.813775</v>
      </c>
      <c r="O48" s="41">
        <v>105496.82</v>
      </c>
    </row>
    <row r="49" spans="1:15" s="33" customFormat="1" ht="12" customHeight="1">
      <c r="A49" s="21" t="s">
        <v>413</v>
      </c>
      <c r="B49" s="22">
        <v>3</v>
      </c>
      <c r="C49" s="23" t="s">
        <v>414</v>
      </c>
      <c r="D49" s="21">
        <v>63</v>
      </c>
      <c r="E49" s="24" t="s">
        <v>48</v>
      </c>
      <c r="F49" s="25" t="s">
        <v>414</v>
      </c>
      <c r="G49" s="21" t="s">
        <v>413</v>
      </c>
      <c r="H49" s="22">
        <v>3</v>
      </c>
      <c r="I49" s="30">
        <v>437837919</v>
      </c>
      <c r="J49" s="26">
        <v>0.801659</v>
      </c>
      <c r="K49" s="26">
        <v>0.012116</v>
      </c>
      <c r="L49" s="26">
        <v>0</v>
      </c>
      <c r="M49" s="26">
        <v>0</v>
      </c>
      <c r="N49" s="26">
        <v>0.813775</v>
      </c>
      <c r="O49" s="41">
        <v>3563015.58</v>
      </c>
    </row>
    <row r="50" spans="1:15" s="33" customFormat="1" ht="12" customHeight="1">
      <c r="A50" s="34"/>
      <c r="B50" s="35"/>
      <c r="C50" s="36"/>
      <c r="D50" s="34"/>
      <c r="E50" s="37"/>
      <c r="F50" s="64" t="s">
        <v>590</v>
      </c>
      <c r="G50" s="34"/>
      <c r="H50" s="35"/>
      <c r="I50" s="65">
        <f>SUM(I47:I49)</f>
        <v>453931070</v>
      </c>
      <c r="J50" s="71"/>
      <c r="K50" s="71"/>
      <c r="L50" s="71"/>
      <c r="M50" s="71"/>
      <c r="N50" s="71"/>
      <c r="O50" s="95">
        <f>SUM(O47:O49)</f>
        <v>3693977.61</v>
      </c>
    </row>
    <row r="51" ht="12.75">
      <c r="A51" s="93" t="s">
        <v>635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2014 Annual Report&amp;R&amp;"Times New Roman,Regular"Table 13, Page 63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D31">
      <selection activeCell="I54" sqref="I54:O54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52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 t="s">
        <v>415</v>
      </c>
      <c r="B4" s="22">
        <v>3</v>
      </c>
      <c r="C4" s="23" t="s">
        <v>416</v>
      </c>
      <c r="D4" s="21">
        <v>61</v>
      </c>
      <c r="E4" s="24" t="s">
        <v>298</v>
      </c>
      <c r="F4" s="25" t="s">
        <v>416</v>
      </c>
      <c r="G4" s="21" t="s">
        <v>415</v>
      </c>
      <c r="H4" s="22">
        <v>3</v>
      </c>
      <c r="I4" s="30">
        <v>115808116</v>
      </c>
      <c r="J4" s="26">
        <v>0.668918</v>
      </c>
      <c r="K4" s="26">
        <v>0.084731</v>
      </c>
      <c r="L4" s="26">
        <v>0.021345</v>
      </c>
      <c r="M4" s="26">
        <v>0</v>
      </c>
      <c r="N4" s="26">
        <v>0.774994</v>
      </c>
      <c r="O4" s="96">
        <v>897505.94</v>
      </c>
    </row>
    <row r="5" spans="1:15" s="33" customFormat="1" ht="12" customHeight="1">
      <c r="A5" s="21" t="s">
        <v>415</v>
      </c>
      <c r="B5" s="22">
        <v>3</v>
      </c>
      <c r="C5" s="23" t="s">
        <v>416</v>
      </c>
      <c r="D5" s="21">
        <v>63</v>
      </c>
      <c r="E5" s="24" t="s">
        <v>48</v>
      </c>
      <c r="F5" s="25" t="s">
        <v>416</v>
      </c>
      <c r="G5" s="21" t="s">
        <v>415</v>
      </c>
      <c r="H5" s="22">
        <v>3</v>
      </c>
      <c r="I5" s="30">
        <v>317649161</v>
      </c>
      <c r="J5" s="26">
        <v>0.668918</v>
      </c>
      <c r="K5" s="26">
        <v>0.084731</v>
      </c>
      <c r="L5" s="26">
        <v>0.021345</v>
      </c>
      <c r="M5" s="26">
        <v>0</v>
      </c>
      <c r="N5" s="26">
        <v>0.774994</v>
      </c>
      <c r="O5" s="41">
        <v>2461761.61</v>
      </c>
    </row>
    <row r="6" spans="1:15" s="33" customFormat="1" ht="12" customHeight="1">
      <c r="A6" s="21" t="s">
        <v>415</v>
      </c>
      <c r="B6" s="22">
        <v>3</v>
      </c>
      <c r="C6" s="23" t="s">
        <v>416</v>
      </c>
      <c r="D6" s="21">
        <v>71</v>
      </c>
      <c r="E6" s="24" t="s">
        <v>51</v>
      </c>
      <c r="F6" s="25" t="s">
        <v>416</v>
      </c>
      <c r="G6" s="21" t="s">
        <v>415</v>
      </c>
      <c r="H6" s="22">
        <v>3</v>
      </c>
      <c r="I6" s="30">
        <v>376388842</v>
      </c>
      <c r="J6" s="26">
        <v>0.668918</v>
      </c>
      <c r="K6" s="26">
        <v>0.084731</v>
      </c>
      <c r="L6" s="26">
        <v>0.021345</v>
      </c>
      <c r="M6" s="26">
        <v>0</v>
      </c>
      <c r="N6" s="26">
        <v>0.774994</v>
      </c>
      <c r="O6" s="41">
        <v>2916990.93</v>
      </c>
    </row>
    <row r="7" spans="1:15" s="33" customFormat="1" ht="12" customHeight="1">
      <c r="A7" s="21" t="s">
        <v>415</v>
      </c>
      <c r="B7" s="22">
        <v>3</v>
      </c>
      <c r="C7" s="23" t="s">
        <v>416</v>
      </c>
      <c r="D7" s="21">
        <v>72</v>
      </c>
      <c r="E7" s="24" t="s">
        <v>189</v>
      </c>
      <c r="F7" s="25" t="s">
        <v>416</v>
      </c>
      <c r="G7" s="21" t="s">
        <v>415</v>
      </c>
      <c r="H7" s="22">
        <v>3</v>
      </c>
      <c r="I7" s="30">
        <v>60389407</v>
      </c>
      <c r="J7" s="26">
        <v>0.668918</v>
      </c>
      <c r="K7" s="26">
        <v>0.084731</v>
      </c>
      <c r="L7" s="26">
        <v>0.021345</v>
      </c>
      <c r="M7" s="26">
        <v>0</v>
      </c>
      <c r="N7" s="26">
        <v>0.774994</v>
      </c>
      <c r="O7" s="41">
        <v>468014.21</v>
      </c>
    </row>
    <row r="8" spans="1:15" s="33" customFormat="1" ht="12" customHeight="1">
      <c r="A8" s="34"/>
      <c r="B8" s="35"/>
      <c r="C8" s="36"/>
      <c r="D8" s="34"/>
      <c r="E8" s="37"/>
      <c r="F8" s="67" t="s">
        <v>590</v>
      </c>
      <c r="G8" s="34"/>
      <c r="H8" s="35"/>
      <c r="I8" s="65">
        <f>SUM(I4:I7)</f>
        <v>870235526</v>
      </c>
      <c r="J8" s="71"/>
      <c r="K8" s="71"/>
      <c r="L8" s="71"/>
      <c r="M8" s="71"/>
      <c r="N8" s="71"/>
      <c r="O8" s="66">
        <f>SUM(O4:O7)</f>
        <v>6744272.69</v>
      </c>
    </row>
    <row r="9" spans="1:15" s="42" customFormat="1" ht="12.75">
      <c r="A9" s="43" t="s">
        <v>417</v>
      </c>
      <c r="B9" s="44">
        <v>3</v>
      </c>
      <c r="C9" s="45" t="s">
        <v>418</v>
      </c>
      <c r="D9" s="43">
        <v>49</v>
      </c>
      <c r="E9" s="46" t="s">
        <v>279</v>
      </c>
      <c r="F9" s="47" t="s">
        <v>418</v>
      </c>
      <c r="G9" s="43" t="s">
        <v>417</v>
      </c>
      <c r="H9" s="44">
        <v>3</v>
      </c>
      <c r="I9" s="48">
        <v>42452304</v>
      </c>
      <c r="J9" s="49">
        <v>0.684574</v>
      </c>
      <c r="K9" s="49">
        <v>0.068359</v>
      </c>
      <c r="L9" s="49">
        <v>0</v>
      </c>
      <c r="M9" s="49">
        <v>0</v>
      </c>
      <c r="N9" s="49">
        <v>0.752933</v>
      </c>
      <c r="O9" s="50">
        <v>319637.37</v>
      </c>
    </row>
    <row r="10" spans="1:15" s="42" customFormat="1" ht="12.75">
      <c r="A10" s="21" t="s">
        <v>417</v>
      </c>
      <c r="B10" s="22">
        <v>3</v>
      </c>
      <c r="C10" s="23" t="s">
        <v>418</v>
      </c>
      <c r="D10" s="21">
        <v>64</v>
      </c>
      <c r="E10" s="24" t="s">
        <v>338</v>
      </c>
      <c r="F10" s="25" t="s">
        <v>418</v>
      </c>
      <c r="G10" s="21" t="s">
        <v>417</v>
      </c>
      <c r="H10" s="22">
        <v>3</v>
      </c>
      <c r="I10" s="30">
        <v>333988353</v>
      </c>
      <c r="J10" s="26">
        <v>0.684574</v>
      </c>
      <c r="K10" s="26">
        <v>0.068359</v>
      </c>
      <c r="L10" s="26">
        <v>0</v>
      </c>
      <c r="M10" s="26">
        <v>0</v>
      </c>
      <c r="N10" s="26">
        <v>0.752933</v>
      </c>
      <c r="O10" s="41">
        <v>2514708.68</v>
      </c>
    </row>
    <row r="11" spans="1:15" s="42" customFormat="1" ht="12.75">
      <c r="A11" s="21" t="s">
        <v>417</v>
      </c>
      <c r="B11" s="22">
        <v>3</v>
      </c>
      <c r="C11" s="23" t="s">
        <v>418</v>
      </c>
      <c r="D11" s="21">
        <v>66</v>
      </c>
      <c r="E11" s="24" t="s">
        <v>110</v>
      </c>
      <c r="F11" s="25" t="s">
        <v>418</v>
      </c>
      <c r="G11" s="21" t="s">
        <v>417</v>
      </c>
      <c r="H11" s="22">
        <v>3</v>
      </c>
      <c r="I11" s="30">
        <v>6636947</v>
      </c>
      <c r="J11" s="26">
        <v>0.684574</v>
      </c>
      <c r="K11" s="26">
        <v>0.068359</v>
      </c>
      <c r="L11" s="26">
        <v>0</v>
      </c>
      <c r="M11" s="26">
        <v>0</v>
      </c>
      <c r="N11" s="26">
        <v>0.752933</v>
      </c>
      <c r="O11" s="41">
        <v>49971.8</v>
      </c>
    </row>
    <row r="12" spans="1:15" s="42" customFormat="1" ht="12.75">
      <c r="A12" s="21" t="s">
        <v>417</v>
      </c>
      <c r="B12" s="22">
        <v>3</v>
      </c>
      <c r="C12" s="23" t="s">
        <v>418</v>
      </c>
      <c r="D12" s="21">
        <v>67</v>
      </c>
      <c r="E12" s="24" t="s">
        <v>274</v>
      </c>
      <c r="F12" s="25" t="s">
        <v>418</v>
      </c>
      <c r="G12" s="21" t="s">
        <v>417</v>
      </c>
      <c r="H12" s="22">
        <v>3</v>
      </c>
      <c r="I12" s="30">
        <v>361945</v>
      </c>
      <c r="J12" s="26">
        <v>0.684574</v>
      </c>
      <c r="K12" s="26">
        <v>0.068359</v>
      </c>
      <c r="L12" s="26">
        <v>0</v>
      </c>
      <c r="M12" s="26">
        <v>0</v>
      </c>
      <c r="N12" s="26">
        <v>0.752933</v>
      </c>
      <c r="O12" s="41">
        <v>2725.2</v>
      </c>
    </row>
    <row r="13" spans="1:15" s="42" customFormat="1" ht="12.75">
      <c r="A13" s="21" t="s">
        <v>417</v>
      </c>
      <c r="B13" s="22">
        <v>3</v>
      </c>
      <c r="C13" s="23" t="s">
        <v>418</v>
      </c>
      <c r="D13" s="21">
        <v>74</v>
      </c>
      <c r="E13" s="24" t="s">
        <v>419</v>
      </c>
      <c r="F13" s="25" t="s">
        <v>418</v>
      </c>
      <c r="G13" s="21" t="s">
        <v>417</v>
      </c>
      <c r="H13" s="22">
        <v>3</v>
      </c>
      <c r="I13" s="30">
        <v>751792</v>
      </c>
      <c r="J13" s="26">
        <v>0.684574</v>
      </c>
      <c r="K13" s="26">
        <v>0.068359</v>
      </c>
      <c r="L13" s="26">
        <v>0</v>
      </c>
      <c r="M13" s="26">
        <v>0</v>
      </c>
      <c r="N13" s="26">
        <v>0.752933</v>
      </c>
      <c r="O13" s="41">
        <v>5660.49</v>
      </c>
    </row>
    <row r="14" spans="1:15" s="42" customFormat="1" ht="12.75">
      <c r="A14" s="34"/>
      <c r="B14" s="35"/>
      <c r="C14" s="36"/>
      <c r="D14" s="34"/>
      <c r="E14" s="37"/>
      <c r="F14" s="64" t="s">
        <v>590</v>
      </c>
      <c r="G14" s="34"/>
      <c r="H14" s="35"/>
      <c r="I14" s="65">
        <f>SUM(I9:I13)</f>
        <v>384191341</v>
      </c>
      <c r="J14" s="71"/>
      <c r="K14" s="71"/>
      <c r="L14" s="71"/>
      <c r="M14" s="71"/>
      <c r="N14" s="71"/>
      <c r="O14" s="66">
        <f>SUM(O9:O13)</f>
        <v>2892703.5400000005</v>
      </c>
    </row>
    <row r="15" spans="1:15" s="42" customFormat="1" ht="12.75">
      <c r="A15" s="21" t="s">
        <v>420</v>
      </c>
      <c r="B15" s="22">
        <v>3</v>
      </c>
      <c r="C15" s="23" t="s">
        <v>421</v>
      </c>
      <c r="D15" s="21">
        <v>64</v>
      </c>
      <c r="E15" s="24" t="s">
        <v>338</v>
      </c>
      <c r="F15" s="25" t="s">
        <v>421</v>
      </c>
      <c r="G15" s="21" t="s">
        <v>420</v>
      </c>
      <c r="H15" s="22">
        <v>3</v>
      </c>
      <c r="I15" s="30">
        <v>549472191</v>
      </c>
      <c r="J15" s="26">
        <v>1.026996</v>
      </c>
      <c r="K15" s="26">
        <v>0</v>
      </c>
      <c r="L15" s="26">
        <v>0</v>
      </c>
      <c r="M15" s="26">
        <v>0</v>
      </c>
      <c r="N15" s="26">
        <v>1.026996</v>
      </c>
      <c r="O15" s="41">
        <v>5643057.75</v>
      </c>
    </row>
    <row r="16" spans="1:15" s="42" customFormat="1" ht="12.75">
      <c r="A16" s="21" t="s">
        <v>420</v>
      </c>
      <c r="B16" s="22">
        <v>3</v>
      </c>
      <c r="C16" s="23" t="s">
        <v>421</v>
      </c>
      <c r="D16" s="21">
        <v>74</v>
      </c>
      <c r="E16" s="24" t="s">
        <v>419</v>
      </c>
      <c r="F16" s="25" t="s">
        <v>421</v>
      </c>
      <c r="G16" s="21" t="s">
        <v>420</v>
      </c>
      <c r="H16" s="22">
        <v>3</v>
      </c>
      <c r="I16" s="30">
        <v>269496</v>
      </c>
      <c r="J16" s="26">
        <v>1.026996</v>
      </c>
      <c r="K16" s="26">
        <v>0</v>
      </c>
      <c r="L16" s="26">
        <v>0</v>
      </c>
      <c r="M16" s="26">
        <v>0</v>
      </c>
      <c r="N16" s="26">
        <v>1.026996</v>
      </c>
      <c r="O16" s="41">
        <v>2767.71</v>
      </c>
    </row>
    <row r="17" spans="1:15" s="42" customFormat="1" ht="12.75">
      <c r="A17" s="34"/>
      <c r="B17" s="35"/>
      <c r="C17" s="36"/>
      <c r="D17" s="34"/>
      <c r="E17" s="37"/>
      <c r="F17" s="38"/>
      <c r="G17" s="34"/>
      <c r="H17" s="35"/>
      <c r="I17" s="65">
        <f>SUM(I15:I16)</f>
        <v>549741687</v>
      </c>
      <c r="J17" s="39"/>
      <c r="K17" s="39"/>
      <c r="L17" s="39"/>
      <c r="M17" s="39"/>
      <c r="N17" s="39"/>
      <c r="O17" s="66">
        <f>SUM(O15:O16)</f>
        <v>5645825.46</v>
      </c>
    </row>
    <row r="18" spans="1:15" s="42" customFormat="1" ht="12.75">
      <c r="A18" s="21" t="s">
        <v>427</v>
      </c>
      <c r="B18" s="22">
        <v>3</v>
      </c>
      <c r="C18" s="23" t="s">
        <v>601</v>
      </c>
      <c r="D18" s="21">
        <v>65</v>
      </c>
      <c r="E18" s="24" t="s">
        <v>426</v>
      </c>
      <c r="F18" s="25" t="s">
        <v>601</v>
      </c>
      <c r="G18" s="21" t="s">
        <v>427</v>
      </c>
      <c r="H18" s="22">
        <v>3</v>
      </c>
      <c r="I18" s="30">
        <v>339910375</v>
      </c>
      <c r="J18" s="26">
        <v>0.96181</v>
      </c>
      <c r="K18" s="26">
        <v>0.027345</v>
      </c>
      <c r="L18" s="26">
        <v>0.015338</v>
      </c>
      <c r="M18" s="26">
        <v>0</v>
      </c>
      <c r="N18" s="26">
        <v>1.004493</v>
      </c>
      <c r="O18" s="41">
        <v>3414375.96</v>
      </c>
    </row>
    <row r="19" spans="1:15" s="42" customFormat="1" ht="12.75">
      <c r="A19" s="21" t="s">
        <v>427</v>
      </c>
      <c r="B19" s="22">
        <v>3</v>
      </c>
      <c r="C19" s="23" t="s">
        <v>601</v>
      </c>
      <c r="D19" s="21">
        <v>85</v>
      </c>
      <c r="E19" s="24" t="s">
        <v>252</v>
      </c>
      <c r="F19" s="25" t="s">
        <v>601</v>
      </c>
      <c r="G19" s="21" t="s">
        <v>427</v>
      </c>
      <c r="H19" s="22">
        <v>3</v>
      </c>
      <c r="I19" s="30">
        <v>586891</v>
      </c>
      <c r="J19" s="26">
        <v>0.96181</v>
      </c>
      <c r="K19" s="26">
        <v>0.027345</v>
      </c>
      <c r="L19" s="26">
        <v>0.015338</v>
      </c>
      <c r="M19" s="26">
        <v>0</v>
      </c>
      <c r="N19" s="26">
        <v>1.004493</v>
      </c>
      <c r="O19" s="41">
        <v>5895.28</v>
      </c>
    </row>
    <row r="20" spans="1:15" s="42" customFormat="1" ht="12.75">
      <c r="A20" s="21" t="s">
        <v>427</v>
      </c>
      <c r="B20" s="22">
        <v>3</v>
      </c>
      <c r="C20" s="23" t="s">
        <v>601</v>
      </c>
      <c r="D20" s="21">
        <v>91</v>
      </c>
      <c r="E20" s="24" t="s">
        <v>9</v>
      </c>
      <c r="F20" s="25" t="s">
        <v>601</v>
      </c>
      <c r="G20" s="21" t="s">
        <v>427</v>
      </c>
      <c r="H20" s="22">
        <v>3</v>
      </c>
      <c r="I20" s="30">
        <v>120496353</v>
      </c>
      <c r="J20" s="26">
        <v>0.96181</v>
      </c>
      <c r="K20" s="26">
        <v>0.027345</v>
      </c>
      <c r="L20" s="26">
        <v>0.015338</v>
      </c>
      <c r="M20" s="26">
        <v>0</v>
      </c>
      <c r="N20" s="26">
        <v>1.004493</v>
      </c>
      <c r="O20" s="41">
        <v>1210377.45</v>
      </c>
    </row>
    <row r="21" spans="1:15" s="42" customFormat="1" ht="12.75">
      <c r="A21" s="34"/>
      <c r="B21" s="35"/>
      <c r="C21" s="36"/>
      <c r="D21" s="34"/>
      <c r="E21" s="37"/>
      <c r="F21" s="64" t="s">
        <v>590</v>
      </c>
      <c r="G21" s="34"/>
      <c r="H21" s="35"/>
      <c r="I21" s="65">
        <f>SUM(I18:I20)</f>
        <v>460993619</v>
      </c>
      <c r="J21" s="39"/>
      <c r="K21" s="39"/>
      <c r="L21" s="39"/>
      <c r="M21" s="39"/>
      <c r="N21" s="39"/>
      <c r="O21" s="66">
        <f>SUM(O18:O20)</f>
        <v>4630648.6899999995</v>
      </c>
    </row>
    <row r="22" spans="1:15" s="42" customFormat="1" ht="12.75">
      <c r="A22" s="21" t="s">
        <v>422</v>
      </c>
      <c r="B22" s="22">
        <v>3</v>
      </c>
      <c r="C22" s="23" t="s">
        <v>423</v>
      </c>
      <c r="D22" s="21">
        <v>1</v>
      </c>
      <c r="E22" s="24" t="s">
        <v>2</v>
      </c>
      <c r="F22" s="25" t="s">
        <v>424</v>
      </c>
      <c r="G22" s="21" t="s">
        <v>425</v>
      </c>
      <c r="H22" s="22">
        <v>3</v>
      </c>
      <c r="I22" s="30">
        <v>11746920</v>
      </c>
      <c r="J22" s="26">
        <v>0.592136</v>
      </c>
      <c r="K22" s="26">
        <v>0.04582</v>
      </c>
      <c r="L22" s="26">
        <v>0</v>
      </c>
      <c r="M22" s="26">
        <v>0</v>
      </c>
      <c r="N22" s="26">
        <v>0.637956</v>
      </c>
      <c r="O22" s="41">
        <v>74940.22</v>
      </c>
    </row>
    <row r="23" spans="1:15" s="42" customFormat="1" ht="12.75">
      <c r="A23" s="21" t="s">
        <v>422</v>
      </c>
      <c r="B23" s="22">
        <v>3</v>
      </c>
      <c r="C23" s="23" t="s">
        <v>423</v>
      </c>
      <c r="D23" s="21">
        <v>18</v>
      </c>
      <c r="E23" s="24" t="s">
        <v>10</v>
      </c>
      <c r="F23" s="25" t="s">
        <v>627</v>
      </c>
      <c r="G23" s="21" t="s">
        <v>425</v>
      </c>
      <c r="H23" s="22">
        <v>3</v>
      </c>
      <c r="I23" s="30">
        <v>898729646</v>
      </c>
      <c r="J23" s="26">
        <v>0.592136</v>
      </c>
      <c r="K23" s="26">
        <v>0.04582</v>
      </c>
      <c r="L23" s="26">
        <v>0</v>
      </c>
      <c r="M23" s="26">
        <v>0</v>
      </c>
      <c r="N23" s="26">
        <v>0.637956</v>
      </c>
      <c r="O23" s="41">
        <v>5733499.73</v>
      </c>
    </row>
    <row r="24" spans="1:15" s="42" customFormat="1" ht="12.75">
      <c r="A24" s="21" t="s">
        <v>422</v>
      </c>
      <c r="B24" s="22">
        <v>3</v>
      </c>
      <c r="C24" s="23" t="s">
        <v>423</v>
      </c>
      <c r="D24" s="21">
        <v>65</v>
      </c>
      <c r="E24" s="24" t="s">
        <v>426</v>
      </c>
      <c r="F24" s="25" t="s">
        <v>428</v>
      </c>
      <c r="G24" s="21" t="s">
        <v>425</v>
      </c>
      <c r="H24" s="22">
        <v>3</v>
      </c>
      <c r="I24" s="30">
        <v>64612454</v>
      </c>
      <c r="J24" s="26">
        <v>0.592136</v>
      </c>
      <c r="K24" s="26">
        <v>0.04582</v>
      </c>
      <c r="L24" s="26">
        <v>0</v>
      </c>
      <c r="M24" s="26">
        <v>0</v>
      </c>
      <c r="N24" s="26">
        <v>0.637956</v>
      </c>
      <c r="O24" s="41">
        <v>412199.08</v>
      </c>
    </row>
    <row r="25" spans="1:15" s="42" customFormat="1" ht="12.75">
      <c r="A25" s="21" t="s">
        <v>422</v>
      </c>
      <c r="B25" s="22">
        <v>3</v>
      </c>
      <c r="C25" s="23" t="s">
        <v>423</v>
      </c>
      <c r="D25" s="21">
        <v>1</v>
      </c>
      <c r="E25" s="24" t="s">
        <v>2</v>
      </c>
      <c r="F25" s="25" t="s">
        <v>588</v>
      </c>
      <c r="G25" s="21" t="s">
        <v>589</v>
      </c>
      <c r="H25" s="22">
        <v>3</v>
      </c>
      <c r="I25" s="30">
        <v>1335990</v>
      </c>
      <c r="J25" s="26">
        <v>0.592136</v>
      </c>
      <c r="K25" s="26">
        <v>0.04582</v>
      </c>
      <c r="L25" s="26">
        <v>0</v>
      </c>
      <c r="M25" s="26">
        <v>0</v>
      </c>
      <c r="N25" s="26">
        <v>0.637956</v>
      </c>
      <c r="O25" s="41">
        <v>8523.05</v>
      </c>
    </row>
    <row r="26" spans="1:15" s="42" customFormat="1" ht="12.75">
      <c r="A26" s="21" t="s">
        <v>422</v>
      </c>
      <c r="B26" s="22">
        <v>3</v>
      </c>
      <c r="C26" s="23" t="s">
        <v>423</v>
      </c>
      <c r="D26" s="21">
        <v>18</v>
      </c>
      <c r="E26" s="24" t="s">
        <v>10</v>
      </c>
      <c r="F26" s="25" t="s">
        <v>588</v>
      </c>
      <c r="G26" s="21" t="s">
        <v>589</v>
      </c>
      <c r="H26" s="22">
        <v>3</v>
      </c>
      <c r="I26" s="30">
        <v>7540621</v>
      </c>
      <c r="J26" s="26">
        <v>0.592136</v>
      </c>
      <c r="K26" s="26">
        <v>0.04582</v>
      </c>
      <c r="L26" s="26">
        <v>0</v>
      </c>
      <c r="M26" s="26">
        <v>0</v>
      </c>
      <c r="N26" s="26">
        <v>0.637956</v>
      </c>
      <c r="O26" s="41">
        <v>48105.86</v>
      </c>
    </row>
    <row r="27" spans="1:15" s="42" customFormat="1" ht="12.75">
      <c r="A27" s="21" t="s">
        <v>422</v>
      </c>
      <c r="B27" s="22">
        <v>3</v>
      </c>
      <c r="C27" s="23" t="s">
        <v>423</v>
      </c>
      <c r="D27" s="21">
        <v>65</v>
      </c>
      <c r="E27" s="24" t="s">
        <v>426</v>
      </c>
      <c r="F27" s="25" t="s">
        <v>588</v>
      </c>
      <c r="G27" s="21" t="s">
        <v>589</v>
      </c>
      <c r="H27" s="22">
        <v>3</v>
      </c>
      <c r="I27" s="30">
        <v>413299743</v>
      </c>
      <c r="J27" s="26">
        <v>0.592136</v>
      </c>
      <c r="K27" s="26">
        <v>0.04582</v>
      </c>
      <c r="L27" s="26">
        <v>0</v>
      </c>
      <c r="M27" s="26">
        <v>0</v>
      </c>
      <c r="N27" s="26">
        <v>0.637956</v>
      </c>
      <c r="O27" s="41">
        <v>2636670.57</v>
      </c>
    </row>
    <row r="28" spans="1:15" s="42" customFormat="1" ht="12.75">
      <c r="A28" s="21" t="s">
        <v>422</v>
      </c>
      <c r="B28" s="22">
        <v>3</v>
      </c>
      <c r="C28" s="23" t="s">
        <v>423</v>
      </c>
      <c r="D28" s="21">
        <v>91</v>
      </c>
      <c r="E28" s="24" t="s">
        <v>9</v>
      </c>
      <c r="F28" s="25" t="s">
        <v>588</v>
      </c>
      <c r="G28" s="21" t="s">
        <v>589</v>
      </c>
      <c r="H28" s="22">
        <v>3</v>
      </c>
      <c r="I28" s="30">
        <v>35632108</v>
      </c>
      <c r="J28" s="26">
        <v>0.592136</v>
      </c>
      <c r="K28" s="26">
        <v>0.04582</v>
      </c>
      <c r="L28" s="26">
        <v>0</v>
      </c>
      <c r="M28" s="26">
        <v>0</v>
      </c>
      <c r="N28" s="26">
        <v>0.637956</v>
      </c>
      <c r="O28" s="41">
        <v>227317.27</v>
      </c>
    </row>
    <row r="29" spans="1:15" s="42" customFormat="1" ht="12.75">
      <c r="A29" s="34"/>
      <c r="B29" s="35"/>
      <c r="C29" s="36"/>
      <c r="D29" s="34"/>
      <c r="E29" s="37"/>
      <c r="F29" s="64" t="s">
        <v>590</v>
      </c>
      <c r="G29" s="34"/>
      <c r="H29" s="35"/>
      <c r="I29" s="65">
        <f>SUM(I22:I28)</f>
        <v>1432897482</v>
      </c>
      <c r="J29" s="39"/>
      <c r="K29" s="39"/>
      <c r="L29" s="39"/>
      <c r="M29" s="39"/>
      <c r="N29" s="39"/>
      <c r="O29" s="66">
        <f>SUM(O22:O28)</f>
        <v>9141255.78</v>
      </c>
    </row>
    <row r="30" spans="1:15" s="42" customFormat="1" ht="12.75">
      <c r="A30" s="21" t="s">
        <v>429</v>
      </c>
      <c r="B30" s="22">
        <v>3</v>
      </c>
      <c r="C30" s="23" t="s">
        <v>430</v>
      </c>
      <c r="D30" s="21">
        <v>13</v>
      </c>
      <c r="E30" s="24" t="s">
        <v>102</v>
      </c>
      <c r="F30" s="25" t="s">
        <v>430</v>
      </c>
      <c r="G30" s="21" t="s">
        <v>429</v>
      </c>
      <c r="H30" s="22">
        <v>3</v>
      </c>
      <c r="I30" s="30">
        <v>48809359</v>
      </c>
      <c r="J30" s="26">
        <v>0.950847</v>
      </c>
      <c r="K30" s="26">
        <v>0.013756</v>
      </c>
      <c r="L30" s="26">
        <v>0</v>
      </c>
      <c r="M30" s="26">
        <v>0</v>
      </c>
      <c r="N30" s="26">
        <v>0.964603</v>
      </c>
      <c r="O30" s="41">
        <v>470816.58</v>
      </c>
    </row>
    <row r="31" spans="1:15" s="42" customFormat="1" ht="12.75">
      <c r="A31" s="21" t="s">
        <v>429</v>
      </c>
      <c r="B31" s="22">
        <v>3</v>
      </c>
      <c r="C31" s="23" t="s">
        <v>430</v>
      </c>
      <c r="D31" s="21">
        <v>49</v>
      </c>
      <c r="E31" s="24" t="s">
        <v>279</v>
      </c>
      <c r="F31" s="25" t="s">
        <v>430</v>
      </c>
      <c r="G31" s="21" t="s">
        <v>429</v>
      </c>
      <c r="H31" s="22">
        <v>3</v>
      </c>
      <c r="I31" s="30">
        <v>1046070</v>
      </c>
      <c r="J31" s="26">
        <v>0.950847</v>
      </c>
      <c r="K31" s="26">
        <v>0.013756</v>
      </c>
      <c r="L31" s="26">
        <v>0</v>
      </c>
      <c r="M31" s="26">
        <v>0</v>
      </c>
      <c r="N31" s="26">
        <v>0.964603</v>
      </c>
      <c r="O31" s="41">
        <v>10090.42</v>
      </c>
    </row>
    <row r="32" spans="1:15" s="42" customFormat="1" ht="12.75">
      <c r="A32" s="21" t="s">
        <v>429</v>
      </c>
      <c r="B32" s="22">
        <v>3</v>
      </c>
      <c r="C32" s="23" t="s">
        <v>430</v>
      </c>
      <c r="D32" s="21">
        <v>66</v>
      </c>
      <c r="E32" s="24" t="s">
        <v>110</v>
      </c>
      <c r="F32" s="25" t="s">
        <v>430</v>
      </c>
      <c r="G32" s="21" t="s">
        <v>429</v>
      </c>
      <c r="H32" s="22">
        <v>3</v>
      </c>
      <c r="I32" s="30">
        <v>684431517</v>
      </c>
      <c r="J32" s="26">
        <v>0.950847</v>
      </c>
      <c r="K32" s="26">
        <v>0.013756</v>
      </c>
      <c r="L32" s="26">
        <v>0</v>
      </c>
      <c r="M32" s="26">
        <v>0</v>
      </c>
      <c r="N32" s="26">
        <v>0.964603</v>
      </c>
      <c r="O32" s="41">
        <v>6602046.9</v>
      </c>
    </row>
    <row r="33" spans="1:15" s="42" customFormat="1" ht="12.75">
      <c r="A33" s="34"/>
      <c r="B33" s="35"/>
      <c r="C33" s="36"/>
      <c r="D33" s="34"/>
      <c r="E33" s="37"/>
      <c r="F33" s="64" t="s">
        <v>590</v>
      </c>
      <c r="G33" s="34"/>
      <c r="H33" s="35"/>
      <c r="I33" s="65">
        <f>SUM(I30:I32)</f>
        <v>734286946</v>
      </c>
      <c r="J33" s="71"/>
      <c r="K33" s="71"/>
      <c r="L33" s="71"/>
      <c r="M33" s="71"/>
      <c r="N33" s="71"/>
      <c r="O33" s="66">
        <f>SUM(O30:O32)</f>
        <v>7082953.9</v>
      </c>
    </row>
    <row r="34" spans="1:15" s="42" customFormat="1" ht="12.75">
      <c r="A34" s="21" t="s">
        <v>431</v>
      </c>
      <c r="B34" s="22">
        <v>3</v>
      </c>
      <c r="C34" s="23" t="s">
        <v>432</v>
      </c>
      <c r="D34" s="21">
        <v>13</v>
      </c>
      <c r="E34" s="24" t="s">
        <v>102</v>
      </c>
      <c r="F34" s="25" t="s">
        <v>432</v>
      </c>
      <c r="G34" s="21" t="s">
        <v>431</v>
      </c>
      <c r="H34" s="22">
        <v>3</v>
      </c>
      <c r="I34" s="30">
        <v>72401637</v>
      </c>
      <c r="J34" s="26">
        <v>1.050351</v>
      </c>
      <c r="K34" s="26">
        <v>0.023764</v>
      </c>
      <c r="L34" s="26">
        <v>0.021384</v>
      </c>
      <c r="M34" s="26">
        <v>0.011882</v>
      </c>
      <c r="N34" s="26">
        <v>1.107381</v>
      </c>
      <c r="O34" s="41">
        <v>801761.93</v>
      </c>
    </row>
    <row r="35" spans="1:15" s="42" customFormat="1" ht="12.75">
      <c r="A35" s="21" t="s">
        <v>431</v>
      </c>
      <c r="B35" s="22">
        <v>3</v>
      </c>
      <c r="C35" s="23" t="s">
        <v>432</v>
      </c>
      <c r="D35" s="21">
        <v>64</v>
      </c>
      <c r="E35" s="24" t="s">
        <v>338</v>
      </c>
      <c r="F35" s="25" t="s">
        <v>432</v>
      </c>
      <c r="G35" s="21" t="s">
        <v>431</v>
      </c>
      <c r="H35" s="22">
        <v>3</v>
      </c>
      <c r="I35" s="30">
        <v>819733</v>
      </c>
      <c r="J35" s="26">
        <v>1.050351</v>
      </c>
      <c r="K35" s="26">
        <v>0.023764</v>
      </c>
      <c r="L35" s="26">
        <v>0.021384</v>
      </c>
      <c r="M35" s="26">
        <v>0.011882</v>
      </c>
      <c r="N35" s="26">
        <v>1.107381</v>
      </c>
      <c r="O35" s="41">
        <v>9077.6</v>
      </c>
    </row>
    <row r="36" spans="1:15" s="42" customFormat="1" ht="12.75">
      <c r="A36" s="21" t="s">
        <v>431</v>
      </c>
      <c r="B36" s="22">
        <v>3</v>
      </c>
      <c r="C36" s="23" t="s">
        <v>432</v>
      </c>
      <c r="D36" s="21">
        <v>66</v>
      </c>
      <c r="E36" s="24" t="s">
        <v>110</v>
      </c>
      <c r="F36" s="25" t="s">
        <v>432</v>
      </c>
      <c r="G36" s="21" t="s">
        <v>431</v>
      </c>
      <c r="H36" s="22">
        <v>3</v>
      </c>
      <c r="I36" s="30">
        <v>777261172</v>
      </c>
      <c r="J36" s="26">
        <v>1.050351</v>
      </c>
      <c r="K36" s="26">
        <v>0.023764</v>
      </c>
      <c r="L36" s="26">
        <v>0.021384</v>
      </c>
      <c r="M36" s="26">
        <v>0.011882</v>
      </c>
      <c r="N36" s="26">
        <v>1.107381</v>
      </c>
      <c r="O36" s="41">
        <v>8607242.64</v>
      </c>
    </row>
    <row r="37" spans="1:15" s="42" customFormat="1" ht="12.75">
      <c r="A37" s="34"/>
      <c r="B37" s="35"/>
      <c r="C37" s="36"/>
      <c r="D37" s="34"/>
      <c r="E37" s="37"/>
      <c r="F37" s="64" t="s">
        <v>590</v>
      </c>
      <c r="G37" s="34"/>
      <c r="H37" s="35"/>
      <c r="I37" s="65">
        <f>SUM(I34:I36)</f>
        <v>850482542</v>
      </c>
      <c r="J37" s="71"/>
      <c r="K37" s="71"/>
      <c r="L37" s="71"/>
      <c r="M37" s="71"/>
      <c r="N37" s="71"/>
      <c r="O37" s="66">
        <f>SUM(O34:O36)</f>
        <v>9418082.17</v>
      </c>
    </row>
    <row r="38" spans="1:15" s="42" customFormat="1" ht="12.75">
      <c r="A38" s="21" t="s">
        <v>433</v>
      </c>
      <c r="B38" s="22">
        <v>3</v>
      </c>
      <c r="C38" s="23" t="s">
        <v>434</v>
      </c>
      <c r="D38" s="21">
        <v>55</v>
      </c>
      <c r="E38" s="24" t="s">
        <v>280</v>
      </c>
      <c r="F38" s="25" t="s">
        <v>434</v>
      </c>
      <c r="G38" s="21" t="s">
        <v>433</v>
      </c>
      <c r="H38" s="22">
        <v>3</v>
      </c>
      <c r="I38" s="30">
        <v>188718175</v>
      </c>
      <c r="J38" s="26">
        <v>0.975618</v>
      </c>
      <c r="K38" s="26">
        <v>0.048692</v>
      </c>
      <c r="L38" s="26">
        <v>0</v>
      </c>
      <c r="M38" s="26">
        <v>0</v>
      </c>
      <c r="N38" s="26">
        <v>1.02431</v>
      </c>
      <c r="O38" s="41">
        <v>1933059.14</v>
      </c>
    </row>
    <row r="39" spans="1:15" s="42" customFormat="1" ht="12.75">
      <c r="A39" s="21" t="s">
        <v>433</v>
      </c>
      <c r="B39" s="22">
        <v>3</v>
      </c>
      <c r="C39" s="23" t="s">
        <v>434</v>
      </c>
      <c r="D39" s="21">
        <v>66</v>
      </c>
      <c r="E39" s="24" t="s">
        <v>110</v>
      </c>
      <c r="F39" s="25" t="s">
        <v>434</v>
      </c>
      <c r="G39" s="21" t="s">
        <v>433</v>
      </c>
      <c r="H39" s="22">
        <v>3</v>
      </c>
      <c r="I39" s="30">
        <v>259357018</v>
      </c>
      <c r="J39" s="26">
        <v>0.975618</v>
      </c>
      <c r="K39" s="26">
        <v>0.048692</v>
      </c>
      <c r="L39" s="26">
        <v>0</v>
      </c>
      <c r="M39" s="26">
        <v>0</v>
      </c>
      <c r="N39" s="26">
        <v>1.02431</v>
      </c>
      <c r="O39" s="41">
        <v>2656619.93</v>
      </c>
    </row>
    <row r="40" spans="1:15" s="42" customFormat="1" ht="12.75">
      <c r="A40" s="34"/>
      <c r="B40" s="35"/>
      <c r="C40" s="36"/>
      <c r="D40" s="34"/>
      <c r="E40" s="37"/>
      <c r="F40" s="64" t="s">
        <v>590</v>
      </c>
      <c r="G40" s="34"/>
      <c r="H40" s="35"/>
      <c r="I40" s="65">
        <f>SUM(I38:I39)</f>
        <v>448075193</v>
      </c>
      <c r="J40" s="71"/>
      <c r="K40" s="71"/>
      <c r="L40" s="71"/>
      <c r="M40" s="71"/>
      <c r="N40" s="71"/>
      <c r="O40" s="66">
        <f>SUM(O38:O39)</f>
        <v>4589679.07</v>
      </c>
    </row>
    <row r="41" spans="1:15" s="42" customFormat="1" ht="12.75">
      <c r="A41" s="21" t="s">
        <v>435</v>
      </c>
      <c r="B41" s="22">
        <v>3</v>
      </c>
      <c r="C41" s="23" t="s">
        <v>436</v>
      </c>
      <c r="D41" s="21">
        <v>67</v>
      </c>
      <c r="E41" s="24" t="s">
        <v>274</v>
      </c>
      <c r="F41" s="25" t="s">
        <v>436</v>
      </c>
      <c r="G41" s="21" t="s">
        <v>435</v>
      </c>
      <c r="H41" s="22">
        <v>3</v>
      </c>
      <c r="I41" s="30">
        <v>263088244</v>
      </c>
      <c r="J41" s="26">
        <v>0.975645</v>
      </c>
      <c r="K41" s="26">
        <v>0.015573</v>
      </c>
      <c r="L41" s="26">
        <v>0.045405</v>
      </c>
      <c r="M41" s="26">
        <v>0</v>
      </c>
      <c r="N41" s="26">
        <v>1.036623</v>
      </c>
      <c r="O41" s="41">
        <v>2727233.27</v>
      </c>
    </row>
    <row r="42" spans="1:15" s="42" customFormat="1" ht="12.75">
      <c r="A42" s="21" t="s">
        <v>435</v>
      </c>
      <c r="B42" s="22">
        <v>3</v>
      </c>
      <c r="C42" s="23" t="s">
        <v>436</v>
      </c>
      <c r="D42" s="21">
        <v>74</v>
      </c>
      <c r="E42" s="24" t="s">
        <v>419</v>
      </c>
      <c r="F42" s="25" t="s">
        <v>436</v>
      </c>
      <c r="G42" s="21" t="s">
        <v>435</v>
      </c>
      <c r="H42" s="22">
        <v>3</v>
      </c>
      <c r="I42" s="30">
        <v>6184405</v>
      </c>
      <c r="J42" s="26">
        <v>0.975645</v>
      </c>
      <c r="K42" s="26">
        <v>0.015573</v>
      </c>
      <c r="L42" s="26">
        <v>0.045405</v>
      </c>
      <c r="M42" s="26">
        <v>0</v>
      </c>
      <c r="N42" s="26">
        <v>1.036623</v>
      </c>
      <c r="O42" s="41">
        <v>64109.01</v>
      </c>
    </row>
    <row r="43" spans="1:15" s="42" customFormat="1" ht="12.75">
      <c r="A43" s="34"/>
      <c r="B43" s="35"/>
      <c r="C43" s="36"/>
      <c r="D43" s="34"/>
      <c r="E43" s="37"/>
      <c r="F43" s="64" t="s">
        <v>590</v>
      </c>
      <c r="G43" s="34"/>
      <c r="H43" s="35"/>
      <c r="I43" s="65">
        <f>SUM(I41:I42)</f>
        <v>269272649</v>
      </c>
      <c r="J43" s="71"/>
      <c r="K43" s="71"/>
      <c r="L43" s="71"/>
      <c r="M43" s="71"/>
      <c r="N43" s="71"/>
      <c r="O43" s="66">
        <f>SUM(O41:O42)</f>
        <v>2791342.28</v>
      </c>
    </row>
    <row r="44" spans="1:15" s="42" customFormat="1" ht="12.75">
      <c r="A44" s="21" t="s">
        <v>437</v>
      </c>
      <c r="B44" s="22">
        <v>3</v>
      </c>
      <c r="C44" s="23" t="s">
        <v>438</v>
      </c>
      <c r="D44" s="21">
        <v>34</v>
      </c>
      <c r="E44" s="24" t="s">
        <v>273</v>
      </c>
      <c r="F44" s="25" t="s">
        <v>438</v>
      </c>
      <c r="G44" s="21" t="s">
        <v>437</v>
      </c>
      <c r="H44" s="22">
        <v>3</v>
      </c>
      <c r="I44" s="30">
        <v>85458582</v>
      </c>
      <c r="J44" s="26">
        <v>0.69967</v>
      </c>
      <c r="K44" s="26">
        <v>0.065959</v>
      </c>
      <c r="L44" s="26">
        <v>0.008795</v>
      </c>
      <c r="M44" s="26">
        <v>0</v>
      </c>
      <c r="N44" s="26">
        <v>0.774424</v>
      </c>
      <c r="O44" s="41">
        <v>661811.94</v>
      </c>
    </row>
    <row r="45" spans="1:15" s="42" customFormat="1" ht="12.75">
      <c r="A45" s="21" t="s">
        <v>437</v>
      </c>
      <c r="B45" s="22">
        <v>3</v>
      </c>
      <c r="C45" s="23" t="s">
        <v>438</v>
      </c>
      <c r="D45" s="21">
        <v>49</v>
      </c>
      <c r="E45" s="24" t="s">
        <v>279</v>
      </c>
      <c r="F45" s="25" t="s">
        <v>438</v>
      </c>
      <c r="G45" s="21" t="s">
        <v>437</v>
      </c>
      <c r="H45" s="22">
        <v>3</v>
      </c>
      <c r="I45" s="30">
        <v>62752482</v>
      </c>
      <c r="J45" s="26">
        <v>0.69967</v>
      </c>
      <c r="K45" s="26">
        <v>0.065959</v>
      </c>
      <c r="L45" s="26">
        <v>0.008795</v>
      </c>
      <c r="M45" s="26">
        <v>0</v>
      </c>
      <c r="N45" s="26">
        <v>0.774424</v>
      </c>
      <c r="O45" s="41">
        <v>485970.32</v>
      </c>
    </row>
    <row r="46" spans="1:15" s="42" customFormat="1" ht="12.75">
      <c r="A46" s="21" t="s">
        <v>437</v>
      </c>
      <c r="B46" s="22">
        <v>3</v>
      </c>
      <c r="C46" s="23" t="s">
        <v>438</v>
      </c>
      <c r="D46" s="21">
        <v>67</v>
      </c>
      <c r="E46" s="24" t="s">
        <v>274</v>
      </c>
      <c r="F46" s="25" t="s">
        <v>438</v>
      </c>
      <c r="G46" s="21" t="s">
        <v>437</v>
      </c>
      <c r="H46" s="22">
        <v>3</v>
      </c>
      <c r="I46" s="30">
        <v>196339939</v>
      </c>
      <c r="J46" s="26">
        <v>0.69967</v>
      </c>
      <c r="K46" s="26">
        <v>0.065959</v>
      </c>
      <c r="L46" s="26">
        <v>0.008795</v>
      </c>
      <c r="M46" s="26">
        <v>0</v>
      </c>
      <c r="N46" s="26">
        <v>0.774424</v>
      </c>
      <c r="O46" s="41">
        <v>1520503.55</v>
      </c>
    </row>
    <row r="47" spans="1:15" s="42" customFormat="1" ht="12.75">
      <c r="A47" s="34"/>
      <c r="B47" s="35"/>
      <c r="C47" s="36"/>
      <c r="D47" s="34"/>
      <c r="E47" s="37"/>
      <c r="F47" s="64" t="s">
        <v>590</v>
      </c>
      <c r="G47" s="34"/>
      <c r="H47" s="35"/>
      <c r="I47" s="65">
        <f>SUM(I44:I46)</f>
        <v>344551003</v>
      </c>
      <c r="J47" s="71"/>
      <c r="K47" s="71"/>
      <c r="L47" s="71"/>
      <c r="M47" s="71"/>
      <c r="N47" s="71"/>
      <c r="O47" s="66">
        <f>SUM(O44:O46)</f>
        <v>2668285.81</v>
      </c>
    </row>
    <row r="48" spans="1:15" s="42" customFormat="1" ht="12.75">
      <c r="A48" s="21" t="s">
        <v>579</v>
      </c>
      <c r="B48" s="22">
        <v>3</v>
      </c>
      <c r="C48" s="23" t="s">
        <v>580</v>
      </c>
      <c r="D48" s="21">
        <v>15</v>
      </c>
      <c r="E48" s="24" t="s">
        <v>124</v>
      </c>
      <c r="F48" s="25" t="s">
        <v>580</v>
      </c>
      <c r="G48" s="21" t="s">
        <v>579</v>
      </c>
      <c r="H48" s="22">
        <v>3</v>
      </c>
      <c r="I48" s="30">
        <v>66221990</v>
      </c>
      <c r="J48" s="26">
        <v>0.527935</v>
      </c>
      <c r="K48" s="26">
        <v>0.10101</v>
      </c>
      <c r="L48" s="26">
        <v>0</v>
      </c>
      <c r="M48" s="26">
        <v>0</v>
      </c>
      <c r="N48" s="26">
        <v>0.628945</v>
      </c>
      <c r="O48" s="41">
        <v>416499.96</v>
      </c>
    </row>
    <row r="49" spans="1:15" s="42" customFormat="1" ht="12.75">
      <c r="A49" s="21" t="s">
        <v>579</v>
      </c>
      <c r="B49" s="22">
        <v>3</v>
      </c>
      <c r="C49" s="23" t="s">
        <v>580</v>
      </c>
      <c r="D49" s="21">
        <v>51</v>
      </c>
      <c r="E49" s="24" t="s">
        <v>32</v>
      </c>
      <c r="F49" s="25" t="s">
        <v>580</v>
      </c>
      <c r="G49" s="21" t="s">
        <v>579</v>
      </c>
      <c r="H49" s="22">
        <v>3</v>
      </c>
      <c r="I49" s="30">
        <v>5322369</v>
      </c>
      <c r="J49" s="26">
        <v>0.527935</v>
      </c>
      <c r="K49" s="26">
        <v>0.10101</v>
      </c>
      <c r="L49" s="26">
        <v>0</v>
      </c>
      <c r="M49" s="26">
        <v>0</v>
      </c>
      <c r="N49" s="26">
        <v>0.628945</v>
      </c>
      <c r="O49" s="41">
        <v>33474.76</v>
      </c>
    </row>
    <row r="50" spans="1:15" s="42" customFormat="1" ht="12.75">
      <c r="A50" s="21" t="s">
        <v>579</v>
      </c>
      <c r="B50" s="22">
        <v>3</v>
      </c>
      <c r="C50" s="23" t="s">
        <v>580</v>
      </c>
      <c r="D50" s="21">
        <v>56</v>
      </c>
      <c r="E50" s="24" t="s">
        <v>176</v>
      </c>
      <c r="F50" s="25" t="s">
        <v>580</v>
      </c>
      <c r="G50" s="21" t="s">
        <v>579</v>
      </c>
      <c r="H50" s="22">
        <v>3</v>
      </c>
      <c r="I50" s="30">
        <v>1329600</v>
      </c>
      <c r="J50" s="26">
        <v>0.527935</v>
      </c>
      <c r="K50" s="26">
        <v>0.10101</v>
      </c>
      <c r="L50" s="26">
        <v>0</v>
      </c>
      <c r="M50" s="26">
        <v>0</v>
      </c>
      <c r="N50" s="26">
        <v>0.628945</v>
      </c>
      <c r="O50" s="41">
        <v>8362.48</v>
      </c>
    </row>
    <row r="51" spans="1:15" s="42" customFormat="1" ht="12.75">
      <c r="A51" s="21" t="s">
        <v>579</v>
      </c>
      <c r="B51" s="22">
        <v>3</v>
      </c>
      <c r="C51" s="23" t="s">
        <v>580</v>
      </c>
      <c r="D51" s="21">
        <v>68</v>
      </c>
      <c r="E51" s="24" t="s">
        <v>219</v>
      </c>
      <c r="F51" s="25" t="s">
        <v>580</v>
      </c>
      <c r="G51" s="21" t="s">
        <v>579</v>
      </c>
      <c r="H51" s="22">
        <v>3</v>
      </c>
      <c r="I51" s="30">
        <v>987573498</v>
      </c>
      <c r="J51" s="26">
        <v>0.527935</v>
      </c>
      <c r="K51" s="26">
        <v>0.10101</v>
      </c>
      <c r="L51" s="26">
        <v>0</v>
      </c>
      <c r="M51" s="26">
        <v>0</v>
      </c>
      <c r="N51" s="26">
        <v>0.628945</v>
      </c>
      <c r="O51" s="41">
        <v>6211294.36</v>
      </c>
    </row>
    <row r="52" spans="1:15" ht="12.75">
      <c r="A52" s="34"/>
      <c r="B52" s="35"/>
      <c r="C52" s="36"/>
      <c r="D52" s="34"/>
      <c r="E52" s="37"/>
      <c r="F52" s="64" t="s">
        <v>590</v>
      </c>
      <c r="G52" s="34"/>
      <c r="H52" s="35"/>
      <c r="I52" s="65">
        <f>SUM(I48:I51)</f>
        <v>1060447457</v>
      </c>
      <c r="J52" s="71"/>
      <c r="K52" s="71"/>
      <c r="L52" s="71"/>
      <c r="M52" s="71"/>
      <c r="N52" s="71"/>
      <c r="O52" s="95">
        <f>SUM(O48:O51)</f>
        <v>6669631.5600000005</v>
      </c>
    </row>
    <row r="53" ht="12.75">
      <c r="A53" s="93" t="s">
        <v>635</v>
      </c>
    </row>
  </sheetData>
  <sheetProtection/>
  <printOptions horizontalCentered="1"/>
  <pageMargins left="0.25" right="0.25" top="0.3" bottom="0.5" header="0.1" footer="0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2014 Annual Report&amp;R&amp;"Times New Roman,Regular"Table 13, Page 64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C19">
      <selection activeCell="I53" sqref="I53:O53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4.140625" style="31" customWidth="1"/>
    <col min="10" max="10" width="8.57421875" style="2" bestFit="1" customWidth="1"/>
    <col min="11" max="11" width="9.7109375" style="2" bestFit="1" customWidth="1"/>
    <col min="12" max="12" width="11.710937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 t="s">
        <v>439</v>
      </c>
      <c r="B4" s="22">
        <v>3</v>
      </c>
      <c r="C4" s="23" t="s">
        <v>440</v>
      </c>
      <c r="D4" s="21">
        <v>42</v>
      </c>
      <c r="E4" s="24" t="s">
        <v>255</v>
      </c>
      <c r="F4" s="25" t="s">
        <v>440</v>
      </c>
      <c r="G4" s="21" t="s">
        <v>439</v>
      </c>
      <c r="H4" s="22">
        <v>3</v>
      </c>
      <c r="I4" s="30">
        <v>53724529</v>
      </c>
      <c r="J4" s="26">
        <v>0.97</v>
      </c>
      <c r="K4" s="26">
        <v>0.07</v>
      </c>
      <c r="L4" s="26">
        <v>0.043</v>
      </c>
      <c r="M4" s="26">
        <v>0</v>
      </c>
      <c r="N4" s="26">
        <v>1.083</v>
      </c>
      <c r="O4" s="96">
        <v>581836.82</v>
      </c>
    </row>
    <row r="5" spans="1:15" s="33" customFormat="1" ht="12" customHeight="1">
      <c r="A5" s="21" t="s">
        <v>439</v>
      </c>
      <c r="B5" s="22">
        <v>3</v>
      </c>
      <c r="C5" s="23" t="s">
        <v>440</v>
      </c>
      <c r="D5" s="21">
        <v>69</v>
      </c>
      <c r="E5" s="24" t="s">
        <v>69</v>
      </c>
      <c r="F5" s="25" t="s">
        <v>440</v>
      </c>
      <c r="G5" s="21" t="s">
        <v>439</v>
      </c>
      <c r="H5" s="22">
        <v>3</v>
      </c>
      <c r="I5" s="30">
        <v>932665934</v>
      </c>
      <c r="J5" s="26">
        <v>0.97</v>
      </c>
      <c r="K5" s="26">
        <v>0.07</v>
      </c>
      <c r="L5" s="26">
        <v>0.043</v>
      </c>
      <c r="M5" s="26">
        <v>0</v>
      </c>
      <c r="N5" s="26">
        <v>1.083</v>
      </c>
      <c r="O5" s="41">
        <v>10100771.34</v>
      </c>
    </row>
    <row r="6" spans="1:15" s="33" customFormat="1" ht="12" customHeight="1">
      <c r="A6" s="34"/>
      <c r="B6" s="35"/>
      <c r="C6" s="36"/>
      <c r="D6" s="34"/>
      <c r="E6" s="37"/>
      <c r="F6" s="64" t="s">
        <v>590</v>
      </c>
      <c r="G6" s="34"/>
      <c r="H6" s="35"/>
      <c r="I6" s="65">
        <f>SUM(I4:I5)</f>
        <v>986390463</v>
      </c>
      <c r="J6" s="71"/>
      <c r="K6" s="71"/>
      <c r="L6" s="71"/>
      <c r="M6" s="71"/>
      <c r="N6" s="71"/>
      <c r="O6" s="66">
        <f>SUM(O4:O5)</f>
        <v>10682608.16</v>
      </c>
    </row>
    <row r="7" spans="1:15" s="33" customFormat="1" ht="12" customHeight="1">
      <c r="A7" s="21" t="s">
        <v>441</v>
      </c>
      <c r="B7" s="22">
        <v>3</v>
      </c>
      <c r="C7" s="23" t="s">
        <v>442</v>
      </c>
      <c r="D7" s="21">
        <v>37</v>
      </c>
      <c r="E7" s="24" t="s">
        <v>208</v>
      </c>
      <c r="F7" s="25" t="s">
        <v>442</v>
      </c>
      <c r="G7" s="21" t="s">
        <v>441</v>
      </c>
      <c r="H7" s="22">
        <v>3</v>
      </c>
      <c r="I7" s="30">
        <v>248474378</v>
      </c>
      <c r="J7" s="26">
        <v>0.641888</v>
      </c>
      <c r="K7" s="26">
        <v>0.030289</v>
      </c>
      <c r="L7" s="26">
        <v>0.015385</v>
      </c>
      <c r="M7" s="26">
        <v>0</v>
      </c>
      <c r="N7" s="26">
        <v>0.687562</v>
      </c>
      <c r="O7" s="41">
        <v>1708415.43</v>
      </c>
    </row>
    <row r="8" spans="1:15" s="33" customFormat="1" ht="12" customHeight="1">
      <c r="A8" s="21" t="s">
        <v>441</v>
      </c>
      <c r="B8" s="22">
        <v>3</v>
      </c>
      <c r="C8" s="23" t="s">
        <v>442</v>
      </c>
      <c r="D8" s="21">
        <v>69</v>
      </c>
      <c r="E8" s="24" t="s">
        <v>69</v>
      </c>
      <c r="F8" s="25" t="s">
        <v>442</v>
      </c>
      <c r="G8" s="21" t="s">
        <v>441</v>
      </c>
      <c r="H8" s="22">
        <v>3</v>
      </c>
      <c r="I8" s="30">
        <v>276720931</v>
      </c>
      <c r="J8" s="26">
        <v>0.641888</v>
      </c>
      <c r="K8" s="26">
        <v>0.030289</v>
      </c>
      <c r="L8" s="26">
        <v>0.015385</v>
      </c>
      <c r="M8" s="26">
        <v>0</v>
      </c>
      <c r="N8" s="26">
        <v>0.687562</v>
      </c>
      <c r="O8" s="41">
        <v>1902627.73</v>
      </c>
    </row>
    <row r="9" spans="1:15" s="33" customFormat="1" ht="12" customHeight="1">
      <c r="A9" s="34"/>
      <c r="B9" s="35"/>
      <c r="C9" s="36"/>
      <c r="D9" s="34"/>
      <c r="E9" s="37"/>
      <c r="F9" s="64" t="s">
        <v>590</v>
      </c>
      <c r="G9" s="34"/>
      <c r="H9" s="35"/>
      <c r="I9" s="65">
        <f>SUM(I7:I8)</f>
        <v>525195309</v>
      </c>
      <c r="J9" s="71"/>
      <c r="K9" s="71"/>
      <c r="L9" s="71"/>
      <c r="M9" s="71"/>
      <c r="N9" s="71"/>
      <c r="O9" s="66">
        <f>SUM(O7:O8)</f>
        <v>3611043.16</v>
      </c>
    </row>
    <row r="10" spans="1:15" s="33" customFormat="1" ht="12" customHeight="1">
      <c r="A10" s="21" t="s">
        <v>443</v>
      </c>
      <c r="B10" s="22">
        <v>2</v>
      </c>
      <c r="C10" s="23" t="s">
        <v>444</v>
      </c>
      <c r="D10" s="21">
        <v>42</v>
      </c>
      <c r="E10" s="24" t="s">
        <v>255</v>
      </c>
      <c r="F10" s="25" t="s">
        <v>444</v>
      </c>
      <c r="G10" s="21" t="s">
        <v>443</v>
      </c>
      <c r="H10" s="22">
        <v>2</v>
      </c>
      <c r="I10" s="30">
        <v>17499012</v>
      </c>
      <c r="J10" s="26">
        <v>0.636049</v>
      </c>
      <c r="K10" s="26">
        <v>0.044823</v>
      </c>
      <c r="L10" s="26">
        <v>0</v>
      </c>
      <c r="M10" s="26">
        <v>0</v>
      </c>
      <c r="N10" s="26">
        <v>0.680872</v>
      </c>
      <c r="O10" s="41">
        <v>119145.9</v>
      </c>
    </row>
    <row r="11" spans="1:15" s="33" customFormat="1" ht="12" customHeight="1">
      <c r="A11" s="21" t="s">
        <v>443</v>
      </c>
      <c r="B11" s="22">
        <v>2</v>
      </c>
      <c r="C11" s="23" t="s">
        <v>444</v>
      </c>
      <c r="D11" s="21">
        <v>69</v>
      </c>
      <c r="E11" s="24" t="s">
        <v>69</v>
      </c>
      <c r="F11" s="25" t="s">
        <v>444</v>
      </c>
      <c r="G11" s="21" t="s">
        <v>443</v>
      </c>
      <c r="H11" s="22">
        <v>2</v>
      </c>
      <c r="I11" s="30">
        <v>433209784</v>
      </c>
      <c r="J11" s="26">
        <v>0.636049</v>
      </c>
      <c r="K11" s="26">
        <v>0.044823</v>
      </c>
      <c r="L11" s="26">
        <v>0</v>
      </c>
      <c r="M11" s="26">
        <v>0</v>
      </c>
      <c r="N11" s="26">
        <v>0.680872</v>
      </c>
      <c r="O11" s="41">
        <v>2949604.41</v>
      </c>
    </row>
    <row r="12" spans="1:15" s="33" customFormat="1" ht="12" customHeight="1">
      <c r="A12" s="34"/>
      <c r="B12" s="35"/>
      <c r="C12" s="36"/>
      <c r="D12" s="34"/>
      <c r="E12" s="37"/>
      <c r="F12" s="67" t="s">
        <v>590</v>
      </c>
      <c r="G12" s="34"/>
      <c r="H12" s="35"/>
      <c r="I12" s="65">
        <f>SUM(I10:I11)</f>
        <v>450708796</v>
      </c>
      <c r="J12" s="71"/>
      <c r="K12" s="71"/>
      <c r="L12" s="71"/>
      <c r="M12" s="71"/>
      <c r="N12" s="71"/>
      <c r="O12" s="66">
        <f>SUM(O10:O11)</f>
        <v>3068750.31</v>
      </c>
    </row>
    <row r="13" spans="1:15" s="33" customFormat="1" ht="12" customHeight="1">
      <c r="A13" s="43" t="s">
        <v>445</v>
      </c>
      <c r="B13" s="44">
        <v>3</v>
      </c>
      <c r="C13" s="45" t="s">
        <v>446</v>
      </c>
      <c r="D13" s="43">
        <v>70</v>
      </c>
      <c r="E13" s="46" t="s">
        <v>21</v>
      </c>
      <c r="F13" s="47" t="s">
        <v>446</v>
      </c>
      <c r="G13" s="43" t="s">
        <v>445</v>
      </c>
      <c r="H13" s="44">
        <v>3</v>
      </c>
      <c r="I13" s="48">
        <v>672840815</v>
      </c>
      <c r="J13" s="49">
        <v>0.950001</v>
      </c>
      <c r="K13" s="49">
        <v>0</v>
      </c>
      <c r="L13" s="49">
        <v>0</v>
      </c>
      <c r="M13" s="49">
        <v>0</v>
      </c>
      <c r="N13" s="49">
        <v>0.950001</v>
      </c>
      <c r="O13" s="50">
        <v>6391995.29</v>
      </c>
    </row>
    <row r="14" spans="1:15" s="33" customFormat="1" ht="12" customHeight="1">
      <c r="A14" s="21" t="s">
        <v>445</v>
      </c>
      <c r="B14" s="22">
        <v>3</v>
      </c>
      <c r="C14" s="23" t="s">
        <v>446</v>
      </c>
      <c r="D14" s="21">
        <v>90</v>
      </c>
      <c r="E14" s="24" t="s">
        <v>119</v>
      </c>
      <c r="F14" s="25" t="s">
        <v>446</v>
      </c>
      <c r="G14" s="21" t="s">
        <v>445</v>
      </c>
      <c r="H14" s="22">
        <v>3</v>
      </c>
      <c r="I14" s="30">
        <v>47266411</v>
      </c>
      <c r="J14" s="26">
        <v>0.950001</v>
      </c>
      <c r="K14" s="26">
        <v>0</v>
      </c>
      <c r="L14" s="26">
        <v>0</v>
      </c>
      <c r="M14" s="26">
        <v>0</v>
      </c>
      <c r="N14" s="26">
        <v>0.950001</v>
      </c>
      <c r="O14" s="41">
        <v>449031.39</v>
      </c>
    </row>
    <row r="15" spans="1:15" s="33" customFormat="1" ht="12" customHeight="1">
      <c r="A15" s="34"/>
      <c r="B15" s="35"/>
      <c r="C15" s="36"/>
      <c r="D15" s="34"/>
      <c r="E15" s="37"/>
      <c r="F15" s="64" t="s">
        <v>590</v>
      </c>
      <c r="G15" s="34"/>
      <c r="H15" s="35"/>
      <c r="I15" s="65">
        <f>SUM(I13:I14)</f>
        <v>720107226</v>
      </c>
      <c r="J15" s="71"/>
      <c r="K15" s="71"/>
      <c r="L15" s="71"/>
      <c r="M15" s="71"/>
      <c r="N15" s="71"/>
      <c r="O15" s="66">
        <f>SUM(O13:O14)</f>
        <v>6841026.68</v>
      </c>
    </row>
    <row r="16" spans="1:15" s="33" customFormat="1" ht="12" customHeight="1">
      <c r="A16" s="21" t="s">
        <v>447</v>
      </c>
      <c r="B16" s="22">
        <v>3</v>
      </c>
      <c r="C16" s="23" t="s">
        <v>448</v>
      </c>
      <c r="D16" s="21">
        <v>2</v>
      </c>
      <c r="E16" s="24" t="s">
        <v>16</v>
      </c>
      <c r="F16" s="25" t="s">
        <v>448</v>
      </c>
      <c r="G16" s="21" t="s">
        <v>447</v>
      </c>
      <c r="H16" s="22">
        <v>3</v>
      </c>
      <c r="I16" s="30">
        <v>239708797</v>
      </c>
      <c r="J16" s="26">
        <v>0.595638</v>
      </c>
      <c r="K16" s="26">
        <v>0.01517</v>
      </c>
      <c r="L16" s="26">
        <v>0</v>
      </c>
      <c r="M16" s="26">
        <v>0</v>
      </c>
      <c r="N16" s="26">
        <v>0.610808</v>
      </c>
      <c r="O16" s="41">
        <v>1464160.67</v>
      </c>
    </row>
    <row r="17" spans="1:15" s="33" customFormat="1" ht="12" customHeight="1">
      <c r="A17" s="21" t="s">
        <v>447</v>
      </c>
      <c r="B17" s="22">
        <v>3</v>
      </c>
      <c r="C17" s="23" t="s">
        <v>448</v>
      </c>
      <c r="D17" s="21">
        <v>54</v>
      </c>
      <c r="E17" s="24" t="s">
        <v>27</v>
      </c>
      <c r="F17" s="25" t="s">
        <v>448</v>
      </c>
      <c r="G17" s="21" t="s">
        <v>447</v>
      </c>
      <c r="H17" s="22">
        <v>3</v>
      </c>
      <c r="I17" s="30">
        <v>11756253</v>
      </c>
      <c r="J17" s="26">
        <v>0.595638</v>
      </c>
      <c r="K17" s="26">
        <v>0.01517</v>
      </c>
      <c r="L17" s="26">
        <v>0</v>
      </c>
      <c r="M17" s="26">
        <v>0</v>
      </c>
      <c r="N17" s="26">
        <v>0.610808</v>
      </c>
      <c r="O17" s="41">
        <v>71808.16</v>
      </c>
    </row>
    <row r="18" spans="1:15" s="33" customFormat="1" ht="12" customHeight="1">
      <c r="A18" s="21" t="s">
        <v>447</v>
      </c>
      <c r="B18" s="22">
        <v>3</v>
      </c>
      <c r="C18" s="23" t="s">
        <v>448</v>
      </c>
      <c r="D18" s="21">
        <v>70</v>
      </c>
      <c r="E18" s="24" t="s">
        <v>21</v>
      </c>
      <c r="F18" s="25" t="s">
        <v>448</v>
      </c>
      <c r="G18" s="21" t="s">
        <v>447</v>
      </c>
      <c r="H18" s="22">
        <v>3</v>
      </c>
      <c r="I18" s="30">
        <v>414773553</v>
      </c>
      <c r="J18" s="26">
        <v>0.595638</v>
      </c>
      <c r="K18" s="26">
        <v>0.01517</v>
      </c>
      <c r="L18" s="26">
        <v>0</v>
      </c>
      <c r="M18" s="26">
        <v>0</v>
      </c>
      <c r="N18" s="26">
        <v>0.610808</v>
      </c>
      <c r="O18" s="41">
        <v>2533469.96</v>
      </c>
    </row>
    <row r="19" spans="1:15" s="33" customFormat="1" ht="12" customHeight="1">
      <c r="A19" s="34"/>
      <c r="B19" s="35"/>
      <c r="C19" s="36"/>
      <c r="D19" s="34"/>
      <c r="E19" s="37"/>
      <c r="F19" s="64" t="s">
        <v>590</v>
      </c>
      <c r="G19" s="34"/>
      <c r="H19" s="35"/>
      <c r="I19" s="65">
        <f>SUM(I16:I18)</f>
        <v>666238603</v>
      </c>
      <c r="J19" s="71"/>
      <c r="K19" s="71"/>
      <c r="L19" s="71"/>
      <c r="M19" s="71"/>
      <c r="N19" s="71"/>
      <c r="O19" s="66">
        <f>SUM(O16:O18)</f>
        <v>4069438.79</v>
      </c>
    </row>
    <row r="20" spans="1:15" s="33" customFormat="1" ht="12" customHeight="1">
      <c r="A20" s="21" t="s">
        <v>449</v>
      </c>
      <c r="B20" s="22">
        <v>3</v>
      </c>
      <c r="C20" s="23" t="s">
        <v>450</v>
      </c>
      <c r="D20" s="21">
        <v>54</v>
      </c>
      <c r="E20" s="24" t="s">
        <v>27</v>
      </c>
      <c r="F20" s="25" t="s">
        <v>450</v>
      </c>
      <c r="G20" s="21" t="s">
        <v>449</v>
      </c>
      <c r="H20" s="22">
        <v>3</v>
      </c>
      <c r="I20" s="30">
        <v>10990442</v>
      </c>
      <c r="J20" s="26">
        <v>0.693363</v>
      </c>
      <c r="K20" s="26">
        <v>0.01373</v>
      </c>
      <c r="L20" s="26">
        <v>0.019222</v>
      </c>
      <c r="M20" s="26">
        <v>0</v>
      </c>
      <c r="N20" s="26">
        <v>0.726315</v>
      </c>
      <c r="O20" s="41">
        <v>79825.25</v>
      </c>
    </row>
    <row r="21" spans="1:15" s="33" customFormat="1" ht="12" customHeight="1">
      <c r="A21" s="21" t="s">
        <v>449</v>
      </c>
      <c r="B21" s="22">
        <v>3</v>
      </c>
      <c r="C21" s="23" t="s">
        <v>450</v>
      </c>
      <c r="D21" s="21">
        <v>70</v>
      </c>
      <c r="E21" s="24" t="s">
        <v>21</v>
      </c>
      <c r="F21" s="25" t="s">
        <v>450</v>
      </c>
      <c r="G21" s="21" t="s">
        <v>449</v>
      </c>
      <c r="H21" s="22">
        <v>3</v>
      </c>
      <c r="I21" s="30">
        <v>357212202</v>
      </c>
      <c r="J21" s="26">
        <v>0.693363</v>
      </c>
      <c r="K21" s="26">
        <v>0.01373</v>
      </c>
      <c r="L21" s="26">
        <v>0.019222</v>
      </c>
      <c r="M21" s="26">
        <v>0</v>
      </c>
      <c r="N21" s="26">
        <v>0.726315</v>
      </c>
      <c r="O21" s="41">
        <v>2594486.07</v>
      </c>
    </row>
    <row r="22" spans="1:15" s="33" customFormat="1" ht="12" customHeight="1">
      <c r="A22" s="34"/>
      <c r="B22" s="35"/>
      <c r="C22" s="36"/>
      <c r="D22" s="34"/>
      <c r="E22" s="37"/>
      <c r="F22" s="64" t="s">
        <v>590</v>
      </c>
      <c r="G22" s="34"/>
      <c r="H22" s="35"/>
      <c r="I22" s="65">
        <f>SUM(I20:I21)</f>
        <v>368202644</v>
      </c>
      <c r="J22" s="71"/>
      <c r="K22" s="71"/>
      <c r="L22" s="71"/>
      <c r="M22" s="71"/>
      <c r="N22" s="71"/>
      <c r="O22" s="66">
        <f>SUM(O20:O21)</f>
        <v>2674311.32</v>
      </c>
    </row>
    <row r="23" spans="1:15" s="33" customFormat="1" ht="12" customHeight="1">
      <c r="A23" s="21" t="s">
        <v>451</v>
      </c>
      <c r="B23" s="22">
        <v>3</v>
      </c>
      <c r="C23" s="23" t="s">
        <v>452</v>
      </c>
      <c r="D23" s="21">
        <v>12</v>
      </c>
      <c r="E23" s="24" t="s">
        <v>93</v>
      </c>
      <c r="F23" s="25" t="s">
        <v>452</v>
      </c>
      <c r="G23" s="21" t="s">
        <v>451</v>
      </c>
      <c r="H23" s="22">
        <v>3</v>
      </c>
      <c r="I23" s="30">
        <v>8167452</v>
      </c>
      <c r="J23" s="26">
        <v>1.029212</v>
      </c>
      <c r="K23" s="26">
        <v>0.020787</v>
      </c>
      <c r="L23" s="26">
        <v>0</v>
      </c>
      <c r="M23" s="26">
        <v>0</v>
      </c>
      <c r="N23" s="26">
        <v>1.049999</v>
      </c>
      <c r="O23" s="41">
        <v>85758.12</v>
      </c>
    </row>
    <row r="24" spans="1:15" s="33" customFormat="1" ht="12" customHeight="1">
      <c r="A24" s="21" t="s">
        <v>451</v>
      </c>
      <c r="B24" s="22">
        <v>3</v>
      </c>
      <c r="C24" s="23" t="s">
        <v>452</v>
      </c>
      <c r="D24" s="21">
        <v>71</v>
      </c>
      <c r="E24" s="24" t="s">
        <v>51</v>
      </c>
      <c r="F24" s="25" t="s">
        <v>452</v>
      </c>
      <c r="G24" s="21" t="s">
        <v>451</v>
      </c>
      <c r="H24" s="22">
        <v>3</v>
      </c>
      <c r="I24" s="30">
        <v>1672248171</v>
      </c>
      <c r="J24" s="26">
        <v>1.029212</v>
      </c>
      <c r="K24" s="26">
        <v>0.020787</v>
      </c>
      <c r="L24" s="26">
        <v>0</v>
      </c>
      <c r="M24" s="26">
        <v>0</v>
      </c>
      <c r="N24" s="26">
        <v>1.049999</v>
      </c>
      <c r="O24" s="41">
        <v>17558587.21</v>
      </c>
    </row>
    <row r="25" spans="1:15" s="33" customFormat="1" ht="12" customHeight="1">
      <c r="A25" s="21" t="s">
        <v>451</v>
      </c>
      <c r="B25" s="22">
        <v>3</v>
      </c>
      <c r="C25" s="23" t="s">
        <v>452</v>
      </c>
      <c r="D25" s="21">
        <v>72</v>
      </c>
      <c r="E25" s="24" t="s">
        <v>189</v>
      </c>
      <c r="F25" s="25" t="s">
        <v>452</v>
      </c>
      <c r="G25" s="21" t="s">
        <v>451</v>
      </c>
      <c r="H25" s="22">
        <v>3</v>
      </c>
      <c r="I25" s="30">
        <v>967040</v>
      </c>
      <c r="J25" s="26">
        <v>1.029212</v>
      </c>
      <c r="K25" s="26">
        <v>0.020787</v>
      </c>
      <c r="L25" s="26">
        <v>0</v>
      </c>
      <c r="M25" s="26">
        <v>0</v>
      </c>
      <c r="N25" s="26">
        <v>1.049999</v>
      </c>
      <c r="O25" s="41">
        <v>10153.91</v>
      </c>
    </row>
    <row r="26" spans="1:15" s="33" customFormat="1" ht="12" customHeight="1">
      <c r="A26" s="34"/>
      <c r="B26" s="35"/>
      <c r="C26" s="36"/>
      <c r="D26" s="34"/>
      <c r="E26" s="37"/>
      <c r="F26" s="64" t="s">
        <v>590</v>
      </c>
      <c r="G26" s="34"/>
      <c r="H26" s="35"/>
      <c r="I26" s="65">
        <f>SUM(I23:I25)</f>
        <v>1681382663</v>
      </c>
      <c r="J26" s="71"/>
      <c r="K26" s="71"/>
      <c r="L26" s="71"/>
      <c r="M26" s="71"/>
      <c r="N26" s="71"/>
      <c r="O26" s="66">
        <f>SUM(O23:O25)</f>
        <v>17654499.240000002</v>
      </c>
    </row>
    <row r="27" spans="1:15" s="33" customFormat="1" ht="12" customHeight="1">
      <c r="A27" s="21" t="s">
        <v>453</v>
      </c>
      <c r="B27" s="22">
        <v>3</v>
      </c>
      <c r="C27" s="23" t="s">
        <v>454</v>
      </c>
      <c r="D27" s="21">
        <v>12</v>
      </c>
      <c r="E27" s="24" t="s">
        <v>93</v>
      </c>
      <c r="F27" s="25" t="s">
        <v>454</v>
      </c>
      <c r="G27" s="21" t="s">
        <v>453</v>
      </c>
      <c r="H27" s="22">
        <v>3</v>
      </c>
      <c r="I27" s="30">
        <v>887990</v>
      </c>
      <c r="J27" s="26">
        <v>0.560997</v>
      </c>
      <c r="K27" s="26">
        <v>0.003951</v>
      </c>
      <c r="L27" s="26">
        <v>0</v>
      </c>
      <c r="M27" s="26">
        <v>0</v>
      </c>
      <c r="N27" s="26">
        <v>0.564948</v>
      </c>
      <c r="O27" s="41">
        <v>5016.68</v>
      </c>
    </row>
    <row r="28" spans="1:15" s="33" customFormat="1" ht="12" customHeight="1">
      <c r="A28" s="21" t="s">
        <v>453</v>
      </c>
      <c r="B28" s="22">
        <v>3</v>
      </c>
      <c r="C28" s="23" t="s">
        <v>454</v>
      </c>
      <c r="D28" s="21">
        <v>71</v>
      </c>
      <c r="E28" s="24" t="s">
        <v>51</v>
      </c>
      <c r="F28" s="25" t="s">
        <v>454</v>
      </c>
      <c r="G28" s="21" t="s">
        <v>453</v>
      </c>
      <c r="H28" s="22">
        <v>3</v>
      </c>
      <c r="I28" s="30">
        <v>1277537553</v>
      </c>
      <c r="J28" s="26">
        <v>0.560997</v>
      </c>
      <c r="K28" s="26">
        <v>0.003951</v>
      </c>
      <c r="L28" s="26">
        <v>0</v>
      </c>
      <c r="M28" s="26">
        <v>0</v>
      </c>
      <c r="N28" s="26">
        <v>0.564948</v>
      </c>
      <c r="O28" s="41">
        <v>7217423.17</v>
      </c>
    </row>
    <row r="29" spans="1:15" s="33" customFormat="1" ht="12" customHeight="1">
      <c r="A29" s="34"/>
      <c r="B29" s="35"/>
      <c r="C29" s="36"/>
      <c r="D29" s="34"/>
      <c r="E29" s="37"/>
      <c r="F29" s="64" t="s">
        <v>590</v>
      </c>
      <c r="G29" s="34"/>
      <c r="H29" s="35"/>
      <c r="I29" s="65">
        <f>SUM(I27:I28)</f>
        <v>1278425543</v>
      </c>
      <c r="J29" s="71"/>
      <c r="K29" s="71"/>
      <c r="L29" s="71"/>
      <c r="M29" s="71"/>
      <c r="N29" s="71"/>
      <c r="O29" s="66">
        <f>SUM(O27:O28)</f>
        <v>7222439.85</v>
      </c>
    </row>
    <row r="30" spans="1:15" s="33" customFormat="1" ht="12" customHeight="1">
      <c r="A30" s="21" t="s">
        <v>455</v>
      </c>
      <c r="B30" s="22">
        <v>3</v>
      </c>
      <c r="C30" s="23" t="s">
        <v>456</v>
      </c>
      <c r="D30" s="21">
        <v>59</v>
      </c>
      <c r="E30" s="24" t="s">
        <v>394</v>
      </c>
      <c r="F30" s="25" t="s">
        <v>456</v>
      </c>
      <c r="G30" s="21" t="s">
        <v>455</v>
      </c>
      <c r="H30" s="22">
        <v>3</v>
      </c>
      <c r="I30" s="30">
        <v>15162464</v>
      </c>
      <c r="J30" s="26">
        <v>0.310934</v>
      </c>
      <c r="K30" s="26">
        <v>0.050077</v>
      </c>
      <c r="L30" s="26">
        <v>0</v>
      </c>
      <c r="M30" s="26">
        <v>0</v>
      </c>
      <c r="N30" s="26">
        <v>0.361011</v>
      </c>
      <c r="O30" s="41">
        <v>54738.18</v>
      </c>
    </row>
    <row r="31" spans="1:15" s="33" customFormat="1" ht="12" customHeight="1">
      <c r="A31" s="21" t="s">
        <v>455</v>
      </c>
      <c r="B31" s="22">
        <v>3</v>
      </c>
      <c r="C31" s="23" t="s">
        <v>456</v>
      </c>
      <c r="D31" s="21">
        <v>71</v>
      </c>
      <c r="E31" s="24" t="s">
        <v>51</v>
      </c>
      <c r="F31" s="25" t="s">
        <v>456</v>
      </c>
      <c r="G31" s="21" t="s">
        <v>455</v>
      </c>
      <c r="H31" s="22">
        <v>3</v>
      </c>
      <c r="I31" s="30">
        <v>761423266</v>
      </c>
      <c r="J31" s="26">
        <v>0.310934</v>
      </c>
      <c r="K31" s="26">
        <v>0.050077</v>
      </c>
      <c r="L31" s="26">
        <v>0</v>
      </c>
      <c r="M31" s="26">
        <v>0</v>
      </c>
      <c r="N31" s="26">
        <v>0.361011</v>
      </c>
      <c r="O31" s="41">
        <v>2748821.69</v>
      </c>
    </row>
    <row r="32" spans="1:15" s="33" customFormat="1" ht="12" customHeight="1">
      <c r="A32" s="34"/>
      <c r="B32" s="35"/>
      <c r="C32" s="36"/>
      <c r="D32" s="34"/>
      <c r="E32" s="37"/>
      <c r="F32" s="64" t="s">
        <v>590</v>
      </c>
      <c r="G32" s="34"/>
      <c r="H32" s="35"/>
      <c r="I32" s="65">
        <f>SUM(I30:I31)</f>
        <v>776585730</v>
      </c>
      <c r="J32" s="71"/>
      <c r="K32" s="71"/>
      <c r="L32" s="71"/>
      <c r="M32" s="71"/>
      <c r="N32" s="71"/>
      <c r="O32" s="66">
        <f>SUM(O30:O31)</f>
        <v>2803559.87</v>
      </c>
    </row>
    <row r="33" spans="1:15" s="33" customFormat="1" ht="12" customHeight="1">
      <c r="A33" s="21" t="s">
        <v>457</v>
      </c>
      <c r="B33" s="22">
        <v>3</v>
      </c>
      <c r="C33" s="23" t="s">
        <v>581</v>
      </c>
      <c r="D33" s="21">
        <v>72</v>
      </c>
      <c r="E33" s="24" t="s">
        <v>189</v>
      </c>
      <c r="F33" s="25" t="s">
        <v>581</v>
      </c>
      <c r="G33" s="21" t="s">
        <v>457</v>
      </c>
      <c r="H33" s="22">
        <v>3</v>
      </c>
      <c r="I33" s="30">
        <v>432627609</v>
      </c>
      <c r="J33" s="26">
        <v>0.585109</v>
      </c>
      <c r="K33" s="26">
        <v>0.103464</v>
      </c>
      <c r="L33" s="26">
        <v>0</v>
      </c>
      <c r="M33" s="26">
        <v>0</v>
      </c>
      <c r="N33" s="26">
        <v>0.688573</v>
      </c>
      <c r="O33" s="41">
        <v>2978956.91</v>
      </c>
    </row>
    <row r="34" spans="1:15" s="33" customFormat="1" ht="12" customHeight="1">
      <c r="A34" s="21" t="s">
        <v>457</v>
      </c>
      <c r="B34" s="22">
        <v>3</v>
      </c>
      <c r="C34" s="23" t="s">
        <v>581</v>
      </c>
      <c r="D34" s="21">
        <v>93</v>
      </c>
      <c r="E34" s="24" t="s">
        <v>149</v>
      </c>
      <c r="F34" s="25" t="s">
        <v>581</v>
      </c>
      <c r="G34" s="21" t="s">
        <v>457</v>
      </c>
      <c r="H34" s="22">
        <v>3</v>
      </c>
      <c r="I34" s="30">
        <v>275189551</v>
      </c>
      <c r="J34" s="26">
        <v>0.585109</v>
      </c>
      <c r="K34" s="26">
        <v>0.103464</v>
      </c>
      <c r="L34" s="26">
        <v>0</v>
      </c>
      <c r="M34" s="26">
        <v>0</v>
      </c>
      <c r="N34" s="26">
        <v>0.688573</v>
      </c>
      <c r="O34" s="41">
        <v>1894881.15</v>
      </c>
    </row>
    <row r="35" spans="1:15" s="33" customFormat="1" ht="12" customHeight="1">
      <c r="A35" s="34"/>
      <c r="B35" s="35"/>
      <c r="C35" s="36"/>
      <c r="D35" s="34"/>
      <c r="E35" s="37"/>
      <c r="F35" s="64" t="s">
        <v>590</v>
      </c>
      <c r="G35" s="34"/>
      <c r="H35" s="35"/>
      <c r="I35" s="65">
        <f>SUM(I33:I34)</f>
        <v>707817160</v>
      </c>
      <c r="J35" s="71"/>
      <c r="K35" s="71"/>
      <c r="L35" s="71"/>
      <c r="M35" s="71"/>
      <c r="N35" s="71"/>
      <c r="O35" s="66">
        <f>SUM(O33:O34)</f>
        <v>4873838.0600000005</v>
      </c>
    </row>
    <row r="36" spans="1:15" s="33" customFormat="1" ht="12" customHeight="1">
      <c r="A36" s="21"/>
      <c r="B36" s="22"/>
      <c r="C36" s="23"/>
      <c r="D36" s="21"/>
      <c r="E36" s="24"/>
      <c r="F36" s="53"/>
      <c r="G36" s="21"/>
      <c r="H36" s="22"/>
      <c r="I36" s="61"/>
      <c r="J36" s="62"/>
      <c r="K36" s="62"/>
      <c r="L36" s="62"/>
      <c r="M36" s="62"/>
      <c r="N36" s="62"/>
      <c r="O36" s="63"/>
    </row>
    <row r="37" spans="1:15" s="33" customFormat="1" ht="12" customHeight="1">
      <c r="A37" s="34" t="s">
        <v>458</v>
      </c>
      <c r="B37" s="35">
        <v>3</v>
      </c>
      <c r="C37" s="36" t="s">
        <v>459</v>
      </c>
      <c r="D37" s="34">
        <v>72</v>
      </c>
      <c r="E37" s="37" t="s">
        <v>189</v>
      </c>
      <c r="F37" s="38" t="s">
        <v>459</v>
      </c>
      <c r="G37" s="34" t="s">
        <v>458</v>
      </c>
      <c r="H37" s="35">
        <v>3</v>
      </c>
      <c r="I37" s="65">
        <v>429828816</v>
      </c>
      <c r="J37" s="39">
        <v>0.740354</v>
      </c>
      <c r="K37" s="39">
        <v>0.028199</v>
      </c>
      <c r="L37" s="39">
        <v>0.030549</v>
      </c>
      <c r="M37" s="39">
        <v>0</v>
      </c>
      <c r="N37" s="39">
        <v>0.799102</v>
      </c>
      <c r="O37" s="66">
        <v>3434770.88</v>
      </c>
    </row>
    <row r="38" spans="1:15" s="33" customFormat="1" ht="12" customHeight="1">
      <c r="A38" s="21" t="s">
        <v>460</v>
      </c>
      <c r="B38" s="22">
        <v>3</v>
      </c>
      <c r="C38" s="23" t="s">
        <v>461</v>
      </c>
      <c r="D38" s="21">
        <v>12</v>
      </c>
      <c r="E38" s="24" t="s">
        <v>93</v>
      </c>
      <c r="F38" s="25" t="s">
        <v>461</v>
      </c>
      <c r="G38" s="21" t="s">
        <v>460</v>
      </c>
      <c r="H38" s="22">
        <v>3</v>
      </c>
      <c r="I38" s="30">
        <v>255188613</v>
      </c>
      <c r="J38" s="26">
        <v>0.605733</v>
      </c>
      <c r="K38" s="26">
        <v>0.1</v>
      </c>
      <c r="L38" s="26">
        <v>0</v>
      </c>
      <c r="M38" s="26">
        <v>0</v>
      </c>
      <c r="N38" s="26">
        <v>0.705733</v>
      </c>
      <c r="O38" s="41">
        <v>1800950.3</v>
      </c>
    </row>
    <row r="39" spans="1:15" s="33" customFormat="1" ht="12" customHeight="1">
      <c r="A39" s="21" t="s">
        <v>460</v>
      </c>
      <c r="B39" s="22">
        <v>3</v>
      </c>
      <c r="C39" s="23" t="s">
        <v>461</v>
      </c>
      <c r="D39" s="21">
        <v>72</v>
      </c>
      <c r="E39" s="24" t="s">
        <v>189</v>
      </c>
      <c r="F39" s="25" t="s">
        <v>461</v>
      </c>
      <c r="G39" s="21" t="s">
        <v>460</v>
      </c>
      <c r="H39" s="22">
        <v>3</v>
      </c>
      <c r="I39" s="30">
        <v>375597404</v>
      </c>
      <c r="J39" s="26">
        <v>0.605733</v>
      </c>
      <c r="K39" s="26">
        <v>0.1</v>
      </c>
      <c r="L39" s="26">
        <v>0</v>
      </c>
      <c r="M39" s="26">
        <v>0</v>
      </c>
      <c r="N39" s="26">
        <v>0.705733</v>
      </c>
      <c r="O39" s="41">
        <v>2650714.93</v>
      </c>
    </row>
    <row r="40" spans="1:15" s="33" customFormat="1" ht="12" customHeight="1">
      <c r="A40" s="34"/>
      <c r="B40" s="35"/>
      <c r="C40" s="36"/>
      <c r="D40" s="34"/>
      <c r="E40" s="37"/>
      <c r="F40" s="64" t="s">
        <v>590</v>
      </c>
      <c r="G40" s="34"/>
      <c r="H40" s="35"/>
      <c r="I40" s="65">
        <f>SUM(I38:I39)</f>
        <v>630786017</v>
      </c>
      <c r="J40" s="71"/>
      <c r="K40" s="71"/>
      <c r="L40" s="71"/>
      <c r="M40" s="71"/>
      <c r="N40" s="71"/>
      <c r="O40" s="66">
        <f>SUM(O38:O39)</f>
        <v>4451665.23</v>
      </c>
    </row>
    <row r="41" spans="1:15" s="33" customFormat="1" ht="12" customHeight="1">
      <c r="A41" s="21" t="s">
        <v>462</v>
      </c>
      <c r="B41" s="22">
        <v>3</v>
      </c>
      <c r="C41" s="23" t="s">
        <v>463</v>
      </c>
      <c r="D41" s="21">
        <v>41</v>
      </c>
      <c r="E41" s="24" t="s">
        <v>148</v>
      </c>
      <c r="F41" s="25" t="s">
        <v>463</v>
      </c>
      <c r="G41" s="21" t="s">
        <v>462</v>
      </c>
      <c r="H41" s="22">
        <v>3</v>
      </c>
      <c r="I41" s="30">
        <v>181687114</v>
      </c>
      <c r="J41" s="26">
        <v>0.534669</v>
      </c>
      <c r="K41" s="26">
        <v>0.067189</v>
      </c>
      <c r="L41" s="26">
        <v>0</v>
      </c>
      <c r="M41" s="26">
        <v>0</v>
      </c>
      <c r="N41" s="26">
        <v>0.601858</v>
      </c>
      <c r="O41" s="41">
        <v>1093498.52</v>
      </c>
    </row>
    <row r="42" spans="1:15" s="33" customFormat="1" ht="12" customHeight="1">
      <c r="A42" s="21" t="s">
        <v>462</v>
      </c>
      <c r="B42" s="22">
        <v>3</v>
      </c>
      <c r="C42" s="23" t="s">
        <v>463</v>
      </c>
      <c r="D42" s="21">
        <v>61</v>
      </c>
      <c r="E42" s="24" t="s">
        <v>298</v>
      </c>
      <c r="F42" s="25" t="s">
        <v>463</v>
      </c>
      <c r="G42" s="21" t="s">
        <v>462</v>
      </c>
      <c r="H42" s="22">
        <v>3</v>
      </c>
      <c r="I42" s="30">
        <v>265789858</v>
      </c>
      <c r="J42" s="26">
        <v>0.534669</v>
      </c>
      <c r="K42" s="26">
        <v>0.067189</v>
      </c>
      <c r="L42" s="26">
        <v>0</v>
      </c>
      <c r="M42" s="26">
        <v>0</v>
      </c>
      <c r="N42" s="26">
        <v>0.601858</v>
      </c>
      <c r="O42" s="41">
        <v>1599677.58</v>
      </c>
    </row>
    <row r="43" spans="1:15" s="33" customFormat="1" ht="12" customHeight="1">
      <c r="A43" s="21" t="s">
        <v>462</v>
      </c>
      <c r="B43" s="22">
        <v>3</v>
      </c>
      <c r="C43" s="23" t="s">
        <v>463</v>
      </c>
      <c r="D43" s="21">
        <v>63</v>
      </c>
      <c r="E43" s="24" t="s">
        <v>48</v>
      </c>
      <c r="F43" s="25" t="s">
        <v>463</v>
      </c>
      <c r="G43" s="21" t="s">
        <v>462</v>
      </c>
      <c r="H43" s="22">
        <v>3</v>
      </c>
      <c r="I43" s="30">
        <v>9958386</v>
      </c>
      <c r="J43" s="26">
        <v>0.534669</v>
      </c>
      <c r="K43" s="26">
        <v>0.067189</v>
      </c>
      <c r="L43" s="26">
        <v>0</v>
      </c>
      <c r="M43" s="26">
        <v>0</v>
      </c>
      <c r="N43" s="26">
        <v>0.601858</v>
      </c>
      <c r="O43" s="41">
        <v>59935.38</v>
      </c>
    </row>
    <row r="44" spans="1:15" s="33" customFormat="1" ht="12" customHeight="1">
      <c r="A44" s="21" t="s">
        <v>462</v>
      </c>
      <c r="B44" s="22">
        <v>3</v>
      </c>
      <c r="C44" s="23" t="s">
        <v>463</v>
      </c>
      <c r="D44" s="21">
        <v>72</v>
      </c>
      <c r="E44" s="24" t="s">
        <v>189</v>
      </c>
      <c r="F44" s="25" t="s">
        <v>463</v>
      </c>
      <c r="G44" s="21" t="s">
        <v>462</v>
      </c>
      <c r="H44" s="22">
        <v>3</v>
      </c>
      <c r="I44" s="30">
        <v>193106675</v>
      </c>
      <c r="J44" s="26">
        <v>0.534669</v>
      </c>
      <c r="K44" s="26">
        <v>0.067189</v>
      </c>
      <c r="L44" s="26">
        <v>0</v>
      </c>
      <c r="M44" s="26">
        <v>0</v>
      </c>
      <c r="N44" s="26">
        <v>0.601858</v>
      </c>
      <c r="O44" s="41">
        <v>1162228</v>
      </c>
    </row>
    <row r="45" spans="1:15" s="33" customFormat="1" ht="12" customHeight="1">
      <c r="A45" s="21" t="s">
        <v>462</v>
      </c>
      <c r="B45" s="22">
        <v>3</v>
      </c>
      <c r="C45" s="23" t="s">
        <v>463</v>
      </c>
      <c r="D45" s="21">
        <v>93</v>
      </c>
      <c r="E45" s="24" t="s">
        <v>149</v>
      </c>
      <c r="F45" s="25" t="s">
        <v>463</v>
      </c>
      <c r="G45" s="21" t="s">
        <v>462</v>
      </c>
      <c r="H45" s="22">
        <v>3</v>
      </c>
      <c r="I45" s="30">
        <v>101174718</v>
      </c>
      <c r="J45" s="26">
        <v>0.534669</v>
      </c>
      <c r="K45" s="26">
        <v>0.067189</v>
      </c>
      <c r="L45" s="26">
        <v>0</v>
      </c>
      <c r="M45" s="26">
        <v>0</v>
      </c>
      <c r="N45" s="26">
        <v>0.601858</v>
      </c>
      <c r="O45" s="41">
        <v>608928.25</v>
      </c>
    </row>
    <row r="46" spans="1:15" s="33" customFormat="1" ht="12" customHeight="1">
      <c r="A46" s="34"/>
      <c r="B46" s="35"/>
      <c r="C46" s="36"/>
      <c r="D46" s="34"/>
      <c r="E46" s="37"/>
      <c r="F46" s="64" t="s">
        <v>590</v>
      </c>
      <c r="G46" s="34"/>
      <c r="H46" s="35"/>
      <c r="I46" s="65">
        <f>SUM(I41:I45)</f>
        <v>751716751</v>
      </c>
      <c r="J46" s="71"/>
      <c r="K46" s="71"/>
      <c r="L46" s="71"/>
      <c r="M46" s="71"/>
      <c r="N46" s="71"/>
      <c r="O46" s="66">
        <f>SUM(O41:O45)</f>
        <v>4524267.73</v>
      </c>
    </row>
    <row r="47" spans="1:15" s="33" customFormat="1" ht="12" customHeight="1">
      <c r="A47" s="21" t="s">
        <v>464</v>
      </c>
      <c r="B47" s="22">
        <v>3</v>
      </c>
      <c r="C47" s="23" t="s">
        <v>465</v>
      </c>
      <c r="D47" s="21">
        <v>32</v>
      </c>
      <c r="E47" s="24" t="s">
        <v>258</v>
      </c>
      <c r="F47" s="25" t="s">
        <v>465</v>
      </c>
      <c r="G47" s="21" t="s">
        <v>464</v>
      </c>
      <c r="H47" s="22">
        <v>3</v>
      </c>
      <c r="I47" s="30">
        <v>36328061</v>
      </c>
      <c r="J47" s="26">
        <v>0.953671</v>
      </c>
      <c r="K47" s="26">
        <v>0.030101</v>
      </c>
      <c r="L47" s="26">
        <v>0</v>
      </c>
      <c r="M47" s="26">
        <v>0</v>
      </c>
      <c r="N47" s="26">
        <v>0.983772</v>
      </c>
      <c r="O47" s="41">
        <v>357385.4</v>
      </c>
    </row>
    <row r="48" spans="1:15" s="33" customFormat="1" ht="12" customHeight="1">
      <c r="A48" s="21" t="s">
        <v>464</v>
      </c>
      <c r="B48" s="22">
        <v>3</v>
      </c>
      <c r="C48" s="23" t="s">
        <v>465</v>
      </c>
      <c r="D48" s="21">
        <v>43</v>
      </c>
      <c r="E48" s="24" t="s">
        <v>128</v>
      </c>
      <c r="F48" s="25" t="s">
        <v>465</v>
      </c>
      <c r="G48" s="21" t="s">
        <v>464</v>
      </c>
      <c r="H48" s="22">
        <v>3</v>
      </c>
      <c r="I48" s="30">
        <v>1200250</v>
      </c>
      <c r="J48" s="26">
        <v>0.953671</v>
      </c>
      <c r="K48" s="26">
        <v>0.030101</v>
      </c>
      <c r="L48" s="26">
        <v>0</v>
      </c>
      <c r="M48" s="26">
        <v>0</v>
      </c>
      <c r="N48" s="26">
        <v>0.983772</v>
      </c>
      <c r="O48" s="41">
        <v>11807.73</v>
      </c>
    </row>
    <row r="49" spans="1:15" s="33" customFormat="1" ht="12" customHeight="1">
      <c r="A49" s="21" t="s">
        <v>464</v>
      </c>
      <c r="B49" s="22">
        <v>3</v>
      </c>
      <c r="C49" s="23" t="s">
        <v>465</v>
      </c>
      <c r="D49" s="21">
        <v>44</v>
      </c>
      <c r="E49" s="24" t="s">
        <v>129</v>
      </c>
      <c r="F49" s="25" t="s">
        <v>465</v>
      </c>
      <c r="G49" s="21" t="s">
        <v>464</v>
      </c>
      <c r="H49" s="22">
        <v>3</v>
      </c>
      <c r="I49" s="30">
        <v>16691142</v>
      </c>
      <c r="J49" s="26">
        <v>0.953671</v>
      </c>
      <c r="K49" s="26">
        <v>0.030101</v>
      </c>
      <c r="L49" s="26">
        <v>0</v>
      </c>
      <c r="M49" s="26">
        <v>0</v>
      </c>
      <c r="N49" s="26">
        <v>0.983772</v>
      </c>
      <c r="O49" s="41">
        <v>164202.84</v>
      </c>
    </row>
    <row r="50" spans="1:15" s="33" customFormat="1" ht="12" customHeight="1">
      <c r="A50" s="21" t="s">
        <v>464</v>
      </c>
      <c r="B50" s="22">
        <v>3</v>
      </c>
      <c r="C50" s="23" t="s">
        <v>465</v>
      </c>
      <c r="D50" s="21">
        <v>73</v>
      </c>
      <c r="E50" s="24" t="s">
        <v>268</v>
      </c>
      <c r="F50" s="25" t="s">
        <v>465</v>
      </c>
      <c r="G50" s="21" t="s">
        <v>464</v>
      </c>
      <c r="H50" s="22">
        <v>3</v>
      </c>
      <c r="I50" s="30">
        <v>594512135</v>
      </c>
      <c r="J50" s="26">
        <v>0.953671</v>
      </c>
      <c r="K50" s="26">
        <v>0.030101</v>
      </c>
      <c r="L50" s="26">
        <v>0</v>
      </c>
      <c r="M50" s="26">
        <v>0</v>
      </c>
      <c r="N50" s="26">
        <v>0.983772</v>
      </c>
      <c r="O50" s="41">
        <v>5848644.15</v>
      </c>
    </row>
    <row r="51" spans="1:15" s="33" customFormat="1" ht="12" customHeight="1">
      <c r="A51" s="34"/>
      <c r="B51" s="35"/>
      <c r="C51" s="36"/>
      <c r="D51" s="34"/>
      <c r="E51" s="37"/>
      <c r="F51" s="64" t="s">
        <v>590</v>
      </c>
      <c r="G51" s="34"/>
      <c r="H51" s="35"/>
      <c r="I51" s="65">
        <f>SUM(I47:I50)</f>
        <v>648731588</v>
      </c>
      <c r="J51" s="71"/>
      <c r="K51" s="71"/>
      <c r="L51" s="71"/>
      <c r="M51" s="71"/>
      <c r="N51" s="71"/>
      <c r="O51" s="95">
        <f>SUM(O47:O50)</f>
        <v>6382040.12</v>
      </c>
    </row>
    <row r="52" ht="12.75">
      <c r="A52" s="93" t="s">
        <v>635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25" r:id="rId1"/>
  <headerFooter alignWithMargins="0">
    <oddFooter>&amp;C&amp;"Times New Roman,Regular"Nebraska Department of Revenue, Property Assessment Division 2014 Annual Report&amp;R&amp;"Times New Roman,Regular"Table 13, Page 65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D37">
      <selection activeCell="I49" sqref="I49:O49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8.140625" style="1" customWidth="1"/>
    <col min="4" max="4" width="2.7109375" style="3" bestFit="1" customWidth="1"/>
    <col min="5" max="5" width="12.140625" style="3" bestFit="1" customWidth="1"/>
    <col min="6" max="6" width="30.140625" style="3" customWidth="1"/>
    <col min="7" max="7" width="7.00390625" style="3" customWidth="1"/>
    <col min="8" max="8" width="2.421875" style="4" customWidth="1"/>
    <col min="9" max="9" width="14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 t="s">
        <v>466</v>
      </c>
      <c r="B4" s="22">
        <v>3</v>
      </c>
      <c r="C4" s="23" t="s">
        <v>582</v>
      </c>
      <c r="D4" s="21">
        <v>32</v>
      </c>
      <c r="E4" s="24" t="s">
        <v>258</v>
      </c>
      <c r="F4" s="25" t="s">
        <v>582</v>
      </c>
      <c r="G4" s="21" t="s">
        <v>466</v>
      </c>
      <c r="H4" s="22">
        <v>3</v>
      </c>
      <c r="I4" s="30">
        <v>86361945</v>
      </c>
      <c r="J4" s="26">
        <v>0.713923</v>
      </c>
      <c r="K4" s="26">
        <v>0.054853</v>
      </c>
      <c r="L4" s="26">
        <v>0.013409</v>
      </c>
      <c r="M4" s="26">
        <v>0</v>
      </c>
      <c r="N4" s="26">
        <v>0.782185</v>
      </c>
      <c r="O4" s="96">
        <v>675510.12</v>
      </c>
    </row>
    <row r="5" spans="1:15" s="33" customFormat="1" ht="12" customHeight="1">
      <c r="A5" s="21" t="s">
        <v>466</v>
      </c>
      <c r="B5" s="22">
        <v>3</v>
      </c>
      <c r="C5" s="23" t="s">
        <v>582</v>
      </c>
      <c r="D5" s="21">
        <v>33</v>
      </c>
      <c r="E5" s="24" t="s">
        <v>265</v>
      </c>
      <c r="F5" s="25" t="s">
        <v>582</v>
      </c>
      <c r="G5" s="21" t="s">
        <v>466</v>
      </c>
      <c r="H5" s="22">
        <v>3</v>
      </c>
      <c r="I5" s="30">
        <v>81050539</v>
      </c>
      <c r="J5" s="26">
        <v>0.713923</v>
      </c>
      <c r="K5" s="26">
        <v>0.054853</v>
      </c>
      <c r="L5" s="26">
        <v>0.013409</v>
      </c>
      <c r="M5" s="26">
        <v>0</v>
      </c>
      <c r="N5" s="26">
        <v>0.782185</v>
      </c>
      <c r="O5" s="41">
        <v>633965.06</v>
      </c>
    </row>
    <row r="6" spans="1:15" s="33" customFormat="1" ht="12" customHeight="1">
      <c r="A6" s="21" t="s">
        <v>466</v>
      </c>
      <c r="B6" s="22">
        <v>3</v>
      </c>
      <c r="C6" s="23" t="s">
        <v>582</v>
      </c>
      <c r="D6" s="21">
        <v>73</v>
      </c>
      <c r="E6" s="24" t="s">
        <v>268</v>
      </c>
      <c r="F6" s="25" t="s">
        <v>582</v>
      </c>
      <c r="G6" s="21" t="s">
        <v>466</v>
      </c>
      <c r="H6" s="22">
        <v>3</v>
      </c>
      <c r="I6" s="30">
        <v>488290098</v>
      </c>
      <c r="J6" s="26">
        <v>0.713923</v>
      </c>
      <c r="K6" s="26">
        <v>0.054853</v>
      </c>
      <c r="L6" s="26">
        <v>0.013409</v>
      </c>
      <c r="M6" s="26">
        <v>0</v>
      </c>
      <c r="N6" s="26">
        <v>0.782185</v>
      </c>
      <c r="O6" s="41">
        <v>3819331.82</v>
      </c>
    </row>
    <row r="7" spans="1:15" s="33" customFormat="1" ht="12" customHeight="1">
      <c r="A7" s="34"/>
      <c r="B7" s="35"/>
      <c r="C7" s="36"/>
      <c r="D7" s="34"/>
      <c r="E7" s="37"/>
      <c r="F7" s="64" t="s">
        <v>590</v>
      </c>
      <c r="G7" s="34"/>
      <c r="H7" s="35"/>
      <c r="I7" s="65">
        <f>SUM(I4:I6)</f>
        <v>655702582</v>
      </c>
      <c r="J7" s="71"/>
      <c r="K7" s="71"/>
      <c r="L7" s="71"/>
      <c r="M7" s="71"/>
      <c r="N7" s="71"/>
      <c r="O7" s="66">
        <f>+SUM(O4:O6)</f>
        <v>5128807</v>
      </c>
    </row>
    <row r="8" spans="1:15" s="33" customFormat="1" ht="12" customHeight="1">
      <c r="A8" s="21" t="s">
        <v>467</v>
      </c>
      <c r="B8" s="22">
        <v>3</v>
      </c>
      <c r="C8" s="23" t="s">
        <v>468</v>
      </c>
      <c r="D8" s="21">
        <v>64</v>
      </c>
      <c r="E8" s="24" t="s">
        <v>338</v>
      </c>
      <c r="F8" s="25" t="s">
        <v>468</v>
      </c>
      <c r="G8" s="21" t="s">
        <v>467</v>
      </c>
      <c r="H8" s="22">
        <v>3</v>
      </c>
      <c r="I8" s="30">
        <v>15081069</v>
      </c>
      <c r="J8" s="26">
        <v>0.950176</v>
      </c>
      <c r="K8" s="26">
        <v>0.032914</v>
      </c>
      <c r="L8" s="26">
        <v>0.026082</v>
      </c>
      <c r="M8" s="26">
        <v>0</v>
      </c>
      <c r="N8" s="26">
        <v>1.009172</v>
      </c>
      <c r="O8" s="41">
        <v>152193.94</v>
      </c>
    </row>
    <row r="9" spans="1:15" s="33" customFormat="1" ht="12" customHeight="1">
      <c r="A9" s="21" t="s">
        <v>467</v>
      </c>
      <c r="B9" s="22">
        <v>3</v>
      </c>
      <c r="C9" s="23" t="s">
        <v>468</v>
      </c>
      <c r="D9" s="21">
        <v>74</v>
      </c>
      <c r="E9" s="24" t="s">
        <v>419</v>
      </c>
      <c r="F9" s="25" t="s">
        <v>468</v>
      </c>
      <c r="G9" s="21" t="s">
        <v>467</v>
      </c>
      <c r="H9" s="22">
        <v>3</v>
      </c>
      <c r="I9" s="30">
        <v>798191453</v>
      </c>
      <c r="J9" s="26">
        <v>0.950176</v>
      </c>
      <c r="K9" s="26">
        <v>0.032914</v>
      </c>
      <c r="L9" s="26">
        <v>0.026082</v>
      </c>
      <c r="M9" s="26">
        <v>0</v>
      </c>
      <c r="N9" s="26">
        <v>1.009172</v>
      </c>
      <c r="O9" s="41">
        <v>8055124.88</v>
      </c>
    </row>
    <row r="10" spans="1:15" s="33" customFormat="1" ht="12" customHeight="1">
      <c r="A10" s="34"/>
      <c r="B10" s="35"/>
      <c r="C10" s="36"/>
      <c r="D10" s="34"/>
      <c r="E10" s="37"/>
      <c r="F10" s="67" t="s">
        <v>590</v>
      </c>
      <c r="G10" s="34"/>
      <c r="H10" s="35"/>
      <c r="I10" s="65">
        <f>SUM(I8:I9)</f>
        <v>813272522</v>
      </c>
      <c r="J10" s="71"/>
      <c r="K10" s="71"/>
      <c r="L10" s="71"/>
      <c r="M10" s="71"/>
      <c r="N10" s="71"/>
      <c r="O10" s="66">
        <f>SUM(O8:O9)</f>
        <v>8207318.82</v>
      </c>
    </row>
    <row r="11" spans="1:15" s="33" customFormat="1" ht="12" customHeight="1">
      <c r="A11" s="43" t="s">
        <v>550</v>
      </c>
      <c r="B11" s="44">
        <v>3</v>
      </c>
      <c r="C11" s="45" t="s">
        <v>604</v>
      </c>
      <c r="D11" s="43">
        <v>49</v>
      </c>
      <c r="E11" s="46" t="s">
        <v>279</v>
      </c>
      <c r="F11" s="45" t="s">
        <v>604</v>
      </c>
      <c r="G11" s="43" t="s">
        <v>550</v>
      </c>
      <c r="H11" s="44">
        <v>3</v>
      </c>
      <c r="I11" s="48">
        <v>13417835</v>
      </c>
      <c r="J11" s="49">
        <v>0.763872</v>
      </c>
      <c r="K11" s="49">
        <v>0.129255</v>
      </c>
      <c r="L11" s="49">
        <v>0.048867</v>
      </c>
      <c r="M11" s="49">
        <v>0</v>
      </c>
      <c r="N11" s="49">
        <v>0.941994</v>
      </c>
      <c r="O11" s="50">
        <v>126395.17</v>
      </c>
    </row>
    <row r="12" spans="1:15" s="33" customFormat="1" ht="12" customHeight="1">
      <c r="A12" s="21" t="s">
        <v>550</v>
      </c>
      <c r="B12" s="22">
        <v>3</v>
      </c>
      <c r="C12" s="23" t="s">
        <v>604</v>
      </c>
      <c r="D12" s="21">
        <v>64</v>
      </c>
      <c r="E12" s="24" t="s">
        <v>338</v>
      </c>
      <c r="F12" s="23" t="s">
        <v>604</v>
      </c>
      <c r="G12" s="21" t="s">
        <v>550</v>
      </c>
      <c r="H12" s="22">
        <v>3</v>
      </c>
      <c r="I12" s="30">
        <v>84005267</v>
      </c>
      <c r="J12" s="26">
        <v>0.763872</v>
      </c>
      <c r="K12" s="26">
        <v>0.129255</v>
      </c>
      <c r="L12" s="26">
        <v>0.048867</v>
      </c>
      <c r="M12" s="26">
        <v>0</v>
      </c>
      <c r="N12" s="26">
        <v>0.941994</v>
      </c>
      <c r="O12" s="41">
        <v>791324.7</v>
      </c>
    </row>
    <row r="13" spans="1:15" s="33" customFormat="1" ht="12" customHeight="1">
      <c r="A13" s="21" t="s">
        <v>550</v>
      </c>
      <c r="B13" s="22">
        <v>3</v>
      </c>
      <c r="C13" s="23" t="s">
        <v>604</v>
      </c>
      <c r="D13" s="21">
        <v>67</v>
      </c>
      <c r="E13" s="24" t="s">
        <v>274</v>
      </c>
      <c r="F13" s="23" t="s">
        <v>604</v>
      </c>
      <c r="G13" s="21" t="s">
        <v>550</v>
      </c>
      <c r="H13" s="22">
        <v>3</v>
      </c>
      <c r="I13" s="30">
        <v>141709874</v>
      </c>
      <c r="J13" s="26">
        <v>0.763872</v>
      </c>
      <c r="K13" s="26">
        <v>0.129255</v>
      </c>
      <c r="L13" s="26">
        <v>0.048867</v>
      </c>
      <c r="M13" s="26">
        <v>0</v>
      </c>
      <c r="N13" s="26">
        <v>0.941994</v>
      </c>
      <c r="O13" s="41">
        <v>1334898.52</v>
      </c>
    </row>
    <row r="14" spans="1:15" s="33" customFormat="1" ht="12" customHeight="1">
      <c r="A14" s="21" t="s">
        <v>550</v>
      </c>
      <c r="B14" s="22">
        <v>3</v>
      </c>
      <c r="C14" s="23" t="s">
        <v>604</v>
      </c>
      <c r="D14" s="21">
        <v>74</v>
      </c>
      <c r="E14" s="24" t="s">
        <v>419</v>
      </c>
      <c r="F14" s="23" t="s">
        <v>604</v>
      </c>
      <c r="G14" s="21" t="s">
        <v>550</v>
      </c>
      <c r="H14" s="22">
        <v>3</v>
      </c>
      <c r="I14" s="30">
        <v>476528301</v>
      </c>
      <c r="J14" s="26">
        <v>0.763872</v>
      </c>
      <c r="K14" s="26">
        <v>0.129255</v>
      </c>
      <c r="L14" s="26">
        <v>0.048867</v>
      </c>
      <c r="M14" s="26">
        <v>0</v>
      </c>
      <c r="N14" s="26">
        <v>0.941994</v>
      </c>
      <c r="O14" s="41">
        <v>4488868.17</v>
      </c>
    </row>
    <row r="15" spans="1:15" s="33" customFormat="1" ht="12" customHeight="1">
      <c r="A15" s="34"/>
      <c r="B15" s="35"/>
      <c r="C15" s="36"/>
      <c r="D15" s="34"/>
      <c r="E15" s="37"/>
      <c r="F15" s="64" t="s">
        <v>590</v>
      </c>
      <c r="G15" s="34"/>
      <c r="H15" s="35"/>
      <c r="I15" s="65">
        <f>SUM(I11:I14)</f>
        <v>715661277</v>
      </c>
      <c r="J15" s="39"/>
      <c r="K15" s="39"/>
      <c r="L15" s="39"/>
      <c r="M15" s="39"/>
      <c r="N15" s="39"/>
      <c r="O15" s="66">
        <f>SUM(O11:O14)</f>
        <v>6741486.5600000005</v>
      </c>
    </row>
    <row r="16" spans="1:15" s="33" customFormat="1" ht="12" customHeight="1">
      <c r="A16" s="21" t="s">
        <v>551</v>
      </c>
      <c r="B16" s="22">
        <v>3</v>
      </c>
      <c r="C16" s="23" t="s">
        <v>552</v>
      </c>
      <c r="D16" s="21">
        <v>9</v>
      </c>
      <c r="E16" s="24" t="s">
        <v>41</v>
      </c>
      <c r="F16" s="25" t="s">
        <v>552</v>
      </c>
      <c r="G16" s="21" t="s">
        <v>551</v>
      </c>
      <c r="H16" s="22">
        <v>3</v>
      </c>
      <c r="I16" s="30">
        <v>1977546</v>
      </c>
      <c r="J16" s="26">
        <v>0.676448</v>
      </c>
      <c r="K16" s="26">
        <v>0.061495</v>
      </c>
      <c r="L16" s="26">
        <v>0</v>
      </c>
      <c r="M16" s="26">
        <v>0</v>
      </c>
      <c r="N16" s="26">
        <v>0.737943</v>
      </c>
      <c r="O16" s="41">
        <v>14593.19</v>
      </c>
    </row>
    <row r="17" spans="1:15" s="33" customFormat="1" ht="12" customHeight="1">
      <c r="A17" s="21" t="s">
        <v>551</v>
      </c>
      <c r="B17" s="22">
        <v>3</v>
      </c>
      <c r="C17" s="23" t="s">
        <v>552</v>
      </c>
      <c r="D17" s="21">
        <v>75</v>
      </c>
      <c r="E17" s="24" t="s">
        <v>63</v>
      </c>
      <c r="F17" s="25" t="s">
        <v>552</v>
      </c>
      <c r="G17" s="21" t="s">
        <v>551</v>
      </c>
      <c r="H17" s="22">
        <v>3</v>
      </c>
      <c r="I17" s="30">
        <v>441424276</v>
      </c>
      <c r="J17" s="26">
        <v>0.676448</v>
      </c>
      <c r="K17" s="26">
        <v>0.061495</v>
      </c>
      <c r="L17" s="26">
        <v>0</v>
      </c>
      <c r="M17" s="26">
        <v>0</v>
      </c>
      <c r="N17" s="26">
        <v>0.737943</v>
      </c>
      <c r="O17" s="41">
        <v>3257459.65</v>
      </c>
    </row>
    <row r="18" spans="1:15" s="33" customFormat="1" ht="12" customHeight="1">
      <c r="A18" s="34"/>
      <c r="B18" s="35"/>
      <c r="C18" s="36"/>
      <c r="D18" s="34"/>
      <c r="E18" s="37"/>
      <c r="F18" s="64" t="s">
        <v>590</v>
      </c>
      <c r="G18" s="34"/>
      <c r="H18" s="35"/>
      <c r="I18" s="65">
        <f>SUM(I16:I17)</f>
        <v>443401822</v>
      </c>
      <c r="J18" s="39"/>
      <c r="K18" s="39"/>
      <c r="L18" s="39"/>
      <c r="M18" s="39"/>
      <c r="N18" s="39"/>
      <c r="O18" s="66">
        <f>SUM(O16:O17)</f>
        <v>3272052.84</v>
      </c>
    </row>
    <row r="19" spans="1:15" s="33" customFormat="1" ht="12" customHeight="1">
      <c r="A19" s="21" t="s">
        <v>553</v>
      </c>
      <c r="B19" s="22">
        <v>3</v>
      </c>
      <c r="C19" s="23" t="s">
        <v>554</v>
      </c>
      <c r="D19" s="21">
        <v>34</v>
      </c>
      <c r="E19" s="24" t="s">
        <v>273</v>
      </c>
      <c r="F19" s="25" t="s">
        <v>554</v>
      </c>
      <c r="G19" s="21" t="s">
        <v>553</v>
      </c>
      <c r="H19" s="22">
        <v>3</v>
      </c>
      <c r="I19" s="30">
        <v>795564</v>
      </c>
      <c r="J19" s="26">
        <v>1.017969</v>
      </c>
      <c r="K19" s="26">
        <v>0.011127</v>
      </c>
      <c r="L19" s="26">
        <v>0.014838</v>
      </c>
      <c r="M19" s="26">
        <v>0</v>
      </c>
      <c r="N19" s="26">
        <v>1.043934</v>
      </c>
      <c r="O19" s="41">
        <v>8305.16</v>
      </c>
    </row>
    <row r="20" spans="1:15" s="33" customFormat="1" ht="12" customHeight="1">
      <c r="A20" s="21" t="s">
        <v>553</v>
      </c>
      <c r="B20" s="22">
        <v>3</v>
      </c>
      <c r="C20" s="23" t="s">
        <v>554</v>
      </c>
      <c r="D20" s="21">
        <v>55</v>
      </c>
      <c r="E20" s="24" t="s">
        <v>280</v>
      </c>
      <c r="F20" s="25" t="s">
        <v>554</v>
      </c>
      <c r="G20" s="21" t="s">
        <v>553</v>
      </c>
      <c r="H20" s="22">
        <v>3</v>
      </c>
      <c r="I20" s="30">
        <v>407012620</v>
      </c>
      <c r="J20" s="26">
        <v>1.017969</v>
      </c>
      <c r="K20" s="26">
        <v>0.011127</v>
      </c>
      <c r="L20" s="26">
        <v>0.014838</v>
      </c>
      <c r="M20" s="26">
        <v>0</v>
      </c>
      <c r="N20" s="26">
        <v>1.043934</v>
      </c>
      <c r="O20" s="41">
        <v>4248943.12</v>
      </c>
    </row>
    <row r="21" spans="1:15" s="33" customFormat="1" ht="12" customHeight="1">
      <c r="A21" s="21" t="s">
        <v>553</v>
      </c>
      <c r="B21" s="22">
        <v>3</v>
      </c>
      <c r="C21" s="23" t="s">
        <v>554</v>
      </c>
      <c r="D21" s="21">
        <v>76</v>
      </c>
      <c r="E21" s="24" t="s">
        <v>246</v>
      </c>
      <c r="F21" s="25" t="s">
        <v>554</v>
      </c>
      <c r="G21" s="21" t="s">
        <v>553</v>
      </c>
      <c r="H21" s="22">
        <v>3</v>
      </c>
      <c r="I21" s="30">
        <v>457710918</v>
      </c>
      <c r="J21" s="26">
        <v>1.017969</v>
      </c>
      <c r="K21" s="26">
        <v>0.011127</v>
      </c>
      <c r="L21" s="26">
        <v>0.014838</v>
      </c>
      <c r="M21" s="26">
        <v>0</v>
      </c>
      <c r="N21" s="26">
        <v>1.043934</v>
      </c>
      <c r="O21" s="41">
        <v>4778200.01</v>
      </c>
    </row>
    <row r="22" spans="1:15" s="33" customFormat="1" ht="12" customHeight="1">
      <c r="A22" s="21" t="s">
        <v>553</v>
      </c>
      <c r="B22" s="22">
        <v>3</v>
      </c>
      <c r="C22" s="23" t="s">
        <v>554</v>
      </c>
      <c r="D22" s="21">
        <v>80</v>
      </c>
      <c r="E22" s="24" t="s">
        <v>97</v>
      </c>
      <c r="F22" s="25" t="s">
        <v>554</v>
      </c>
      <c r="G22" s="21" t="s">
        <v>553</v>
      </c>
      <c r="H22" s="22">
        <v>3</v>
      </c>
      <c r="I22" s="30">
        <v>33904657</v>
      </c>
      <c r="J22" s="26">
        <v>1.017969</v>
      </c>
      <c r="K22" s="26">
        <v>0.011127</v>
      </c>
      <c r="L22" s="26">
        <v>0.014838</v>
      </c>
      <c r="M22" s="26">
        <v>0</v>
      </c>
      <c r="N22" s="26">
        <v>1.043934</v>
      </c>
      <c r="O22" s="41">
        <v>353942.88</v>
      </c>
    </row>
    <row r="23" spans="1:15" s="33" customFormat="1" ht="12" customHeight="1">
      <c r="A23" s="34"/>
      <c r="B23" s="35"/>
      <c r="C23" s="36"/>
      <c r="D23" s="34"/>
      <c r="E23" s="37"/>
      <c r="F23" s="64" t="s">
        <v>590</v>
      </c>
      <c r="G23" s="34"/>
      <c r="H23" s="35"/>
      <c r="I23" s="65">
        <f>SUM(I19:I22)</f>
        <v>899423759</v>
      </c>
      <c r="J23" s="39"/>
      <c r="K23" s="39"/>
      <c r="L23" s="39"/>
      <c r="M23" s="39"/>
      <c r="N23" s="39"/>
      <c r="O23" s="66">
        <f>SUM(O19:O22)</f>
        <v>9389391.17</v>
      </c>
    </row>
    <row r="24" spans="1:15" s="33" customFormat="1" ht="12" customHeight="1">
      <c r="A24" s="21" t="s">
        <v>555</v>
      </c>
      <c r="B24" s="22">
        <v>3</v>
      </c>
      <c r="C24" s="23" t="s">
        <v>556</v>
      </c>
      <c r="D24" s="21">
        <v>76</v>
      </c>
      <c r="E24" s="24" t="s">
        <v>246</v>
      </c>
      <c r="F24" s="25" t="s">
        <v>556</v>
      </c>
      <c r="G24" s="21" t="s">
        <v>555</v>
      </c>
      <c r="H24" s="22">
        <v>3</v>
      </c>
      <c r="I24" s="30">
        <v>328918023</v>
      </c>
      <c r="J24" s="26">
        <v>0.699013</v>
      </c>
      <c r="K24" s="26">
        <v>0</v>
      </c>
      <c r="L24" s="26">
        <v>0</v>
      </c>
      <c r="M24" s="26">
        <v>0</v>
      </c>
      <c r="N24" s="26">
        <v>0.699013</v>
      </c>
      <c r="O24" s="41">
        <v>2299179.78</v>
      </c>
    </row>
    <row r="25" spans="1:15" s="33" customFormat="1" ht="12" customHeight="1">
      <c r="A25" s="21" t="s">
        <v>555</v>
      </c>
      <c r="B25" s="22">
        <v>3</v>
      </c>
      <c r="C25" s="23" t="s">
        <v>556</v>
      </c>
      <c r="D25" s="21">
        <v>80</v>
      </c>
      <c r="E25" s="24" t="s">
        <v>97</v>
      </c>
      <c r="F25" s="25" t="s">
        <v>556</v>
      </c>
      <c r="G25" s="21" t="s">
        <v>555</v>
      </c>
      <c r="H25" s="22">
        <v>3</v>
      </c>
      <c r="I25" s="30">
        <v>23699921</v>
      </c>
      <c r="J25" s="26">
        <v>0.699013</v>
      </c>
      <c r="K25" s="26">
        <v>0</v>
      </c>
      <c r="L25" s="26">
        <v>0</v>
      </c>
      <c r="M25" s="26">
        <v>0</v>
      </c>
      <c r="N25" s="26">
        <v>0.699013</v>
      </c>
      <c r="O25" s="41">
        <v>165665.72</v>
      </c>
    </row>
    <row r="26" spans="1:15" s="33" customFormat="1" ht="12" customHeight="1">
      <c r="A26" s="34"/>
      <c r="B26" s="35"/>
      <c r="C26" s="36"/>
      <c r="D26" s="34"/>
      <c r="E26" s="37"/>
      <c r="F26" s="64" t="s">
        <v>590</v>
      </c>
      <c r="G26" s="34"/>
      <c r="H26" s="35"/>
      <c r="I26" s="65">
        <f>SUM(I24:I25)</f>
        <v>352617944</v>
      </c>
      <c r="J26" s="39"/>
      <c r="K26" s="39"/>
      <c r="L26" s="39"/>
      <c r="M26" s="39"/>
      <c r="N26" s="39"/>
      <c r="O26" s="66">
        <f>SUM(O24:O25)</f>
        <v>2464845.5</v>
      </c>
    </row>
    <row r="27" spans="1:15" s="33" customFormat="1" ht="12" customHeight="1">
      <c r="A27" s="21" t="s">
        <v>557</v>
      </c>
      <c r="B27" s="22">
        <v>3</v>
      </c>
      <c r="C27" s="23" t="s">
        <v>558</v>
      </c>
      <c r="D27" s="21">
        <v>30</v>
      </c>
      <c r="E27" s="24" t="s">
        <v>147</v>
      </c>
      <c r="F27" s="25" t="s">
        <v>558</v>
      </c>
      <c r="G27" s="21" t="s">
        <v>557</v>
      </c>
      <c r="H27" s="22">
        <v>3</v>
      </c>
      <c r="I27" s="30">
        <v>2270037</v>
      </c>
      <c r="J27" s="26">
        <v>0.84017</v>
      </c>
      <c r="K27" s="26">
        <v>0.102849</v>
      </c>
      <c r="L27" s="26">
        <v>0</v>
      </c>
      <c r="M27" s="26">
        <v>0</v>
      </c>
      <c r="N27" s="26">
        <v>0.943019</v>
      </c>
      <c r="O27" s="41">
        <v>21406.87</v>
      </c>
    </row>
    <row r="28" spans="1:15" s="33" customFormat="1" ht="12" customHeight="1">
      <c r="A28" s="21" t="s">
        <v>557</v>
      </c>
      <c r="B28" s="22">
        <v>3</v>
      </c>
      <c r="C28" s="23" t="s">
        <v>558</v>
      </c>
      <c r="D28" s="21">
        <v>76</v>
      </c>
      <c r="E28" s="24" t="s">
        <v>246</v>
      </c>
      <c r="F28" s="25" t="s">
        <v>558</v>
      </c>
      <c r="G28" s="21" t="s">
        <v>557</v>
      </c>
      <c r="H28" s="22">
        <v>3</v>
      </c>
      <c r="I28" s="30">
        <v>337271567</v>
      </c>
      <c r="J28" s="26">
        <v>0.84017</v>
      </c>
      <c r="K28" s="26">
        <v>0.102849</v>
      </c>
      <c r="L28" s="26">
        <v>0</v>
      </c>
      <c r="M28" s="26">
        <v>0</v>
      </c>
      <c r="N28" s="26">
        <v>0.943019</v>
      </c>
      <c r="O28" s="41">
        <v>3180535.1</v>
      </c>
    </row>
    <row r="29" spans="1:15" s="33" customFormat="1" ht="12" customHeight="1">
      <c r="A29" s="21" t="s">
        <v>557</v>
      </c>
      <c r="B29" s="22">
        <v>3</v>
      </c>
      <c r="C29" s="23" t="s">
        <v>558</v>
      </c>
      <c r="D29" s="21">
        <v>80</v>
      </c>
      <c r="E29" s="24" t="s">
        <v>97</v>
      </c>
      <c r="F29" s="25" t="s">
        <v>558</v>
      </c>
      <c r="G29" s="21" t="s">
        <v>557</v>
      </c>
      <c r="H29" s="22">
        <v>3</v>
      </c>
      <c r="I29" s="30">
        <v>55611859</v>
      </c>
      <c r="J29" s="26">
        <v>0.84017</v>
      </c>
      <c r="K29" s="26">
        <v>0.102849</v>
      </c>
      <c r="L29" s="26">
        <v>0</v>
      </c>
      <c r="M29" s="26">
        <v>0</v>
      </c>
      <c r="N29" s="26">
        <v>0.943019</v>
      </c>
      <c r="O29" s="41">
        <v>524431.02</v>
      </c>
    </row>
    <row r="30" spans="1:15" s="33" customFormat="1" ht="12" customHeight="1">
      <c r="A30" s="34"/>
      <c r="B30" s="35"/>
      <c r="C30" s="36"/>
      <c r="D30" s="34"/>
      <c r="E30" s="37"/>
      <c r="F30" s="64" t="s">
        <v>590</v>
      </c>
      <c r="G30" s="34"/>
      <c r="H30" s="35"/>
      <c r="I30" s="65">
        <f>SUM(I27:I29)</f>
        <v>395153463</v>
      </c>
      <c r="J30" s="39"/>
      <c r="K30" s="39"/>
      <c r="L30" s="39"/>
      <c r="M30" s="39"/>
      <c r="N30" s="39"/>
      <c r="O30" s="66">
        <f>SUM(O27:O29)</f>
        <v>3726372.99</v>
      </c>
    </row>
    <row r="31" spans="1:15" s="33" customFormat="1" ht="12" customHeight="1">
      <c r="A31" s="21" t="s">
        <v>559</v>
      </c>
      <c r="B31" s="22">
        <v>3</v>
      </c>
      <c r="C31" s="23" t="s">
        <v>560</v>
      </c>
      <c r="D31" s="21">
        <v>34</v>
      </c>
      <c r="E31" s="24" t="s">
        <v>273</v>
      </c>
      <c r="F31" s="25" t="s">
        <v>560</v>
      </c>
      <c r="G31" s="21" t="s">
        <v>559</v>
      </c>
      <c r="H31" s="22">
        <v>3</v>
      </c>
      <c r="I31" s="30">
        <v>91837103</v>
      </c>
      <c r="J31" s="26">
        <v>0.811452</v>
      </c>
      <c r="K31" s="26">
        <v>0.030678</v>
      </c>
      <c r="L31" s="26">
        <v>0.033546</v>
      </c>
      <c r="M31" s="26">
        <v>0</v>
      </c>
      <c r="N31" s="26">
        <v>0.875676</v>
      </c>
      <c r="O31" s="41">
        <v>804195.46</v>
      </c>
    </row>
    <row r="32" spans="1:15" s="33" customFormat="1" ht="12" customHeight="1">
      <c r="A32" s="21" t="s">
        <v>559</v>
      </c>
      <c r="B32" s="22">
        <v>3</v>
      </c>
      <c r="C32" s="23" t="s">
        <v>560</v>
      </c>
      <c r="D32" s="21">
        <v>55</v>
      </c>
      <c r="E32" s="24" t="s">
        <v>280</v>
      </c>
      <c r="F32" s="25" t="s">
        <v>560</v>
      </c>
      <c r="G32" s="21" t="s">
        <v>559</v>
      </c>
      <c r="H32" s="22">
        <v>3</v>
      </c>
      <c r="I32" s="30">
        <v>14463224</v>
      </c>
      <c r="J32" s="26">
        <v>0.811452</v>
      </c>
      <c r="K32" s="26">
        <v>0.030678</v>
      </c>
      <c r="L32" s="26">
        <v>0.033546</v>
      </c>
      <c r="M32" s="26">
        <v>0</v>
      </c>
      <c r="N32" s="26">
        <v>0.875676</v>
      </c>
      <c r="O32" s="41">
        <v>126650.98</v>
      </c>
    </row>
    <row r="33" spans="1:15" s="33" customFormat="1" ht="12" customHeight="1">
      <c r="A33" s="21" t="s">
        <v>559</v>
      </c>
      <c r="B33" s="22">
        <v>3</v>
      </c>
      <c r="C33" s="23" t="s">
        <v>560</v>
      </c>
      <c r="D33" s="21">
        <v>76</v>
      </c>
      <c r="E33" s="24" t="s">
        <v>246</v>
      </c>
      <c r="F33" s="25" t="s">
        <v>560</v>
      </c>
      <c r="G33" s="21" t="s">
        <v>559</v>
      </c>
      <c r="H33" s="22">
        <v>3</v>
      </c>
      <c r="I33" s="30">
        <v>486336726</v>
      </c>
      <c r="J33" s="26">
        <v>0.811452</v>
      </c>
      <c r="K33" s="26">
        <v>0.030678</v>
      </c>
      <c r="L33" s="26">
        <v>0.033546</v>
      </c>
      <c r="M33" s="26">
        <v>0</v>
      </c>
      <c r="N33" s="26">
        <v>0.875676</v>
      </c>
      <c r="O33" s="41">
        <v>4258734.11</v>
      </c>
    </row>
    <row r="34" spans="1:15" s="33" customFormat="1" ht="12" customHeight="1">
      <c r="A34" s="34"/>
      <c r="B34" s="35"/>
      <c r="C34" s="36"/>
      <c r="D34" s="34"/>
      <c r="E34" s="37"/>
      <c r="F34" s="64" t="s">
        <v>590</v>
      </c>
      <c r="G34" s="34"/>
      <c r="H34" s="35"/>
      <c r="I34" s="65">
        <f>SUM(I31:I33)</f>
        <v>592637053</v>
      </c>
      <c r="J34" s="39"/>
      <c r="K34" s="39"/>
      <c r="L34" s="39"/>
      <c r="M34" s="39"/>
      <c r="N34" s="39"/>
      <c r="O34" s="66">
        <f>SUM(O31:O33)</f>
        <v>5189580.550000001</v>
      </c>
    </row>
    <row r="35" spans="1:15" s="33" customFormat="1" ht="12" customHeight="1">
      <c r="A35" s="21"/>
      <c r="B35" s="22"/>
      <c r="C35" s="23"/>
      <c r="D35" s="21"/>
      <c r="E35" s="24"/>
      <c r="F35" s="23"/>
      <c r="G35" s="21"/>
      <c r="H35" s="22"/>
      <c r="I35" s="30"/>
      <c r="J35" s="26"/>
      <c r="K35" s="26"/>
      <c r="L35" s="26"/>
      <c r="M35" s="26"/>
      <c r="N35" s="26"/>
      <c r="O35" s="41"/>
    </row>
    <row r="36" spans="1:15" s="33" customFormat="1" ht="12" customHeight="1">
      <c r="A36" s="34" t="s">
        <v>561</v>
      </c>
      <c r="B36" s="35">
        <v>3</v>
      </c>
      <c r="C36" s="36" t="s">
        <v>618</v>
      </c>
      <c r="D36" s="34">
        <v>77</v>
      </c>
      <c r="E36" s="37" t="s">
        <v>107</v>
      </c>
      <c r="F36" s="36" t="s">
        <v>562</v>
      </c>
      <c r="G36" s="34" t="s">
        <v>561</v>
      </c>
      <c r="H36" s="35">
        <v>3</v>
      </c>
      <c r="I36" s="65">
        <v>2497800229</v>
      </c>
      <c r="J36" s="39">
        <v>0.13837</v>
      </c>
      <c r="K36" s="39">
        <v>0</v>
      </c>
      <c r="L36" s="39">
        <v>0</v>
      </c>
      <c r="M36" s="39">
        <v>0</v>
      </c>
      <c r="N36" s="39">
        <v>0.13837</v>
      </c>
      <c r="O36" s="66">
        <v>3456206.15</v>
      </c>
    </row>
    <row r="37" spans="1:15" s="33" customFormat="1" ht="12" customHeight="1">
      <c r="A37" s="21"/>
      <c r="B37" s="22"/>
      <c r="C37" s="23"/>
      <c r="D37" s="21"/>
      <c r="E37" s="24"/>
      <c r="F37" s="23"/>
      <c r="G37" s="21"/>
      <c r="H37" s="22"/>
      <c r="I37" s="30"/>
      <c r="J37" s="26"/>
      <c r="K37" s="26"/>
      <c r="L37" s="26"/>
      <c r="M37" s="26"/>
      <c r="N37" s="26"/>
      <c r="O37" s="63"/>
    </row>
    <row r="38" spans="1:15" s="33" customFormat="1" ht="12" customHeight="1">
      <c r="A38" s="34" t="s">
        <v>563</v>
      </c>
      <c r="B38" s="35">
        <v>3</v>
      </c>
      <c r="C38" s="36" t="s">
        <v>619</v>
      </c>
      <c r="D38" s="34">
        <v>77</v>
      </c>
      <c r="E38" s="37" t="s">
        <v>107</v>
      </c>
      <c r="F38" s="36" t="s">
        <v>644</v>
      </c>
      <c r="G38" s="34" t="s">
        <v>563</v>
      </c>
      <c r="H38" s="35">
        <v>3</v>
      </c>
      <c r="I38" s="65">
        <v>4433187061</v>
      </c>
      <c r="J38" s="39">
        <v>0.118861</v>
      </c>
      <c r="K38" s="39">
        <v>0</v>
      </c>
      <c r="L38" s="39">
        <v>0</v>
      </c>
      <c r="M38" s="39">
        <v>0</v>
      </c>
      <c r="N38" s="39">
        <v>0.118861</v>
      </c>
      <c r="O38" s="66">
        <v>5269331.86</v>
      </c>
    </row>
    <row r="39" spans="1:15" s="33" customFormat="1" ht="12" customHeight="1">
      <c r="A39" s="21" t="s">
        <v>564</v>
      </c>
      <c r="B39" s="22">
        <v>3</v>
      </c>
      <c r="C39" s="23" t="s">
        <v>620</v>
      </c>
      <c r="D39" s="21">
        <v>28</v>
      </c>
      <c r="E39" s="24" t="s">
        <v>226</v>
      </c>
      <c r="F39" s="23" t="s">
        <v>565</v>
      </c>
      <c r="G39" s="21" t="s">
        <v>564</v>
      </c>
      <c r="H39" s="22">
        <v>3</v>
      </c>
      <c r="I39" s="30">
        <v>171903845</v>
      </c>
      <c r="J39" s="26">
        <v>0.09802</v>
      </c>
      <c r="K39" s="26">
        <v>0.00198</v>
      </c>
      <c r="L39" s="26">
        <v>0</v>
      </c>
      <c r="M39" s="26">
        <v>0</v>
      </c>
      <c r="N39" s="26">
        <v>0.1</v>
      </c>
      <c r="O39" s="41">
        <v>171901.1</v>
      </c>
    </row>
    <row r="40" spans="1:15" s="33" customFormat="1" ht="12" customHeight="1">
      <c r="A40" s="21" t="s">
        <v>564</v>
      </c>
      <c r="B40" s="22">
        <v>3</v>
      </c>
      <c r="C40" s="23" t="s">
        <v>620</v>
      </c>
      <c r="D40" s="21">
        <v>77</v>
      </c>
      <c r="E40" s="24" t="s">
        <v>107</v>
      </c>
      <c r="F40" s="23" t="s">
        <v>565</v>
      </c>
      <c r="G40" s="21" t="s">
        <v>564</v>
      </c>
      <c r="H40" s="22">
        <v>3</v>
      </c>
      <c r="I40" s="30">
        <v>1587137042</v>
      </c>
      <c r="J40" s="26">
        <v>0.098024</v>
      </c>
      <c r="K40" s="26">
        <v>0.001976</v>
      </c>
      <c r="L40" s="26">
        <v>0</v>
      </c>
      <c r="M40" s="26">
        <v>0</v>
      </c>
      <c r="N40" s="26">
        <v>0.1</v>
      </c>
      <c r="O40" s="41">
        <v>1587136.29</v>
      </c>
    </row>
    <row r="41" spans="1:15" s="33" customFormat="1" ht="12" customHeight="1">
      <c r="A41" s="34"/>
      <c r="B41" s="35"/>
      <c r="C41" s="36"/>
      <c r="D41" s="34"/>
      <c r="E41" s="37"/>
      <c r="F41" s="64" t="s">
        <v>590</v>
      </c>
      <c r="G41" s="34"/>
      <c r="H41" s="35"/>
      <c r="I41" s="65">
        <f>SUM(I39:I40)</f>
        <v>1759040887</v>
      </c>
      <c r="J41" s="39"/>
      <c r="K41" s="39"/>
      <c r="L41" s="39"/>
      <c r="M41" s="39"/>
      <c r="N41" s="39"/>
      <c r="O41" s="66">
        <f>SUM(O39:O40)</f>
        <v>1759037.3900000001</v>
      </c>
    </row>
    <row r="42" spans="1:15" s="33" customFormat="1" ht="12" customHeight="1">
      <c r="A42" s="21"/>
      <c r="B42" s="22"/>
      <c r="C42" s="23"/>
      <c r="D42" s="21"/>
      <c r="E42" s="24"/>
      <c r="F42" s="23"/>
      <c r="G42" s="21"/>
      <c r="H42" s="22"/>
      <c r="I42" s="30"/>
      <c r="J42" s="26"/>
      <c r="K42" s="26"/>
      <c r="L42" s="26"/>
      <c r="M42" s="26"/>
      <c r="N42" s="26"/>
      <c r="O42" s="41"/>
    </row>
    <row r="43" spans="1:15" s="33" customFormat="1" ht="12" customHeight="1">
      <c r="A43" s="34" t="s">
        <v>566</v>
      </c>
      <c r="B43" s="35">
        <v>3</v>
      </c>
      <c r="C43" s="36" t="s">
        <v>621</v>
      </c>
      <c r="D43" s="34">
        <v>77</v>
      </c>
      <c r="E43" s="37" t="s">
        <v>107</v>
      </c>
      <c r="F43" s="36" t="s">
        <v>567</v>
      </c>
      <c r="G43" s="34" t="s">
        <v>566</v>
      </c>
      <c r="H43" s="35">
        <v>3</v>
      </c>
      <c r="I43" s="65">
        <v>1174313816</v>
      </c>
      <c r="J43" s="39">
        <v>0.099982</v>
      </c>
      <c r="K43" s="39">
        <v>0</v>
      </c>
      <c r="L43" s="39">
        <v>0</v>
      </c>
      <c r="M43" s="39">
        <v>0</v>
      </c>
      <c r="N43" s="39">
        <v>0.099982</v>
      </c>
      <c r="O43" s="66">
        <v>1174102.66</v>
      </c>
    </row>
    <row r="44" spans="1:15" s="33" customFormat="1" ht="12" customHeight="1">
      <c r="A44" s="21" t="s">
        <v>568</v>
      </c>
      <c r="B44" s="22">
        <v>3</v>
      </c>
      <c r="C44" s="23" t="s">
        <v>569</v>
      </c>
      <c r="D44" s="21">
        <v>13</v>
      </c>
      <c r="E44" s="24" t="s">
        <v>102</v>
      </c>
      <c r="F44" s="25" t="s">
        <v>569</v>
      </c>
      <c r="G44" s="21" t="s">
        <v>568</v>
      </c>
      <c r="H44" s="22">
        <v>3</v>
      </c>
      <c r="I44" s="30">
        <v>201734177</v>
      </c>
      <c r="J44" s="26">
        <v>0.950917</v>
      </c>
      <c r="K44" s="26">
        <v>0</v>
      </c>
      <c r="L44" s="26">
        <v>0</v>
      </c>
      <c r="M44" s="26">
        <v>0</v>
      </c>
      <c r="N44" s="26">
        <v>0.950917</v>
      </c>
      <c r="O44" s="41">
        <v>1918324.65</v>
      </c>
    </row>
    <row r="45" spans="1:15" s="33" customFormat="1" ht="12" customHeight="1">
      <c r="A45" s="21" t="s">
        <v>568</v>
      </c>
      <c r="B45" s="22">
        <v>3</v>
      </c>
      <c r="C45" s="23" t="s">
        <v>569</v>
      </c>
      <c r="D45" s="21">
        <v>77</v>
      </c>
      <c r="E45" s="24" t="s">
        <v>107</v>
      </c>
      <c r="F45" s="25" t="s">
        <v>569</v>
      </c>
      <c r="G45" s="21" t="s">
        <v>568</v>
      </c>
      <c r="H45" s="22">
        <v>3</v>
      </c>
      <c r="I45" s="30">
        <v>708009</v>
      </c>
      <c r="J45" s="26">
        <v>0.950916</v>
      </c>
      <c r="K45" s="26">
        <v>0</v>
      </c>
      <c r="L45" s="26">
        <v>0</v>
      </c>
      <c r="M45" s="26">
        <v>0</v>
      </c>
      <c r="N45" s="26">
        <v>0.950916</v>
      </c>
      <c r="O45" s="41">
        <v>6732.57</v>
      </c>
    </row>
    <row r="46" spans="1:15" s="33" customFormat="1" ht="12" customHeight="1">
      <c r="A46" s="21" t="s">
        <v>568</v>
      </c>
      <c r="B46" s="22">
        <v>3</v>
      </c>
      <c r="C46" s="23" t="s">
        <v>569</v>
      </c>
      <c r="D46" s="21">
        <v>78</v>
      </c>
      <c r="E46" s="24" t="s">
        <v>96</v>
      </c>
      <c r="F46" s="25" t="s">
        <v>569</v>
      </c>
      <c r="G46" s="21" t="s">
        <v>568</v>
      </c>
      <c r="H46" s="22">
        <v>3</v>
      </c>
      <c r="I46" s="30">
        <v>443011140</v>
      </c>
      <c r="J46" s="26">
        <v>0.950917</v>
      </c>
      <c r="K46" s="26">
        <v>0</v>
      </c>
      <c r="L46" s="26">
        <v>0</v>
      </c>
      <c r="M46" s="26">
        <v>0</v>
      </c>
      <c r="N46" s="26">
        <v>0.950917</v>
      </c>
      <c r="O46" s="41">
        <v>4212669.6</v>
      </c>
    </row>
    <row r="47" spans="1:15" s="33" customFormat="1" ht="12" customHeight="1">
      <c r="A47" s="34"/>
      <c r="B47" s="35"/>
      <c r="C47" s="36"/>
      <c r="D47" s="34"/>
      <c r="E47" s="37"/>
      <c r="F47" s="64" t="s">
        <v>590</v>
      </c>
      <c r="G47" s="34"/>
      <c r="H47" s="35"/>
      <c r="I47" s="65">
        <f>SUM(I44:I46)</f>
        <v>645453326</v>
      </c>
      <c r="J47" s="39"/>
      <c r="K47" s="39"/>
      <c r="L47" s="39"/>
      <c r="M47" s="39"/>
      <c r="N47" s="39"/>
      <c r="O47" s="95">
        <f>SUM(O44:O46)</f>
        <v>6137726.819999999</v>
      </c>
    </row>
    <row r="48" ht="12.75">
      <c r="A48" s="93" t="s">
        <v>635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2014 Annual Report&amp;R&amp;"Times New Roman,Regular"Table 13, Page 66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C16">
      <selection activeCell="I48" sqref="I48:O48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/>
      <c r="B4" s="22"/>
      <c r="C4" s="23"/>
      <c r="D4" s="21"/>
      <c r="E4" s="24"/>
      <c r="F4" s="25"/>
      <c r="G4" s="21"/>
      <c r="H4" s="22"/>
      <c r="I4" s="30"/>
      <c r="J4" s="26"/>
      <c r="K4" s="26"/>
      <c r="L4" s="26"/>
      <c r="M4" s="26"/>
      <c r="N4" s="26"/>
      <c r="O4" s="41"/>
    </row>
    <row r="5" spans="1:15" s="33" customFormat="1" ht="12" customHeight="1">
      <c r="A5" s="34" t="s">
        <v>570</v>
      </c>
      <c r="B5" s="35">
        <v>3</v>
      </c>
      <c r="C5" s="36" t="s">
        <v>571</v>
      </c>
      <c r="D5" s="34">
        <v>78</v>
      </c>
      <c r="E5" s="37" t="s">
        <v>96</v>
      </c>
      <c r="F5" s="38" t="s">
        <v>571</v>
      </c>
      <c r="G5" s="34" t="s">
        <v>570</v>
      </c>
      <c r="H5" s="35">
        <v>3</v>
      </c>
      <c r="I5" s="65">
        <v>268338682</v>
      </c>
      <c r="J5" s="39">
        <v>0.950318</v>
      </c>
      <c r="K5" s="39">
        <v>0.024193</v>
      </c>
      <c r="L5" s="39">
        <v>0.036869</v>
      </c>
      <c r="M5" s="39">
        <v>0</v>
      </c>
      <c r="N5" s="39">
        <v>1.01138</v>
      </c>
      <c r="O5" s="95">
        <v>2713924.48</v>
      </c>
    </row>
    <row r="6" spans="1:15" s="33" customFormat="1" ht="12" customHeight="1">
      <c r="A6" s="21"/>
      <c r="B6" s="22"/>
      <c r="C6" s="23"/>
      <c r="D6" s="21"/>
      <c r="E6" s="24"/>
      <c r="F6" s="25"/>
      <c r="G6" s="21"/>
      <c r="H6" s="22"/>
      <c r="I6" s="61"/>
      <c r="J6" s="26"/>
      <c r="K6" s="26"/>
      <c r="L6" s="26"/>
      <c r="M6" s="26"/>
      <c r="N6" s="26"/>
      <c r="O6" s="63"/>
    </row>
    <row r="7" spans="1:15" s="33" customFormat="1" ht="12" customHeight="1">
      <c r="A7" s="34" t="s">
        <v>572</v>
      </c>
      <c r="B7" s="35">
        <v>3</v>
      </c>
      <c r="C7" s="36" t="s">
        <v>573</v>
      </c>
      <c r="D7" s="34">
        <v>78</v>
      </c>
      <c r="E7" s="37" t="s">
        <v>96</v>
      </c>
      <c r="F7" s="38" t="s">
        <v>573</v>
      </c>
      <c r="G7" s="34" t="s">
        <v>572</v>
      </c>
      <c r="H7" s="35">
        <v>3</v>
      </c>
      <c r="I7" s="65">
        <v>879425117</v>
      </c>
      <c r="J7" s="39">
        <v>0.980839</v>
      </c>
      <c r="K7" s="39">
        <v>0.050192</v>
      </c>
      <c r="L7" s="39">
        <v>0.036773</v>
      </c>
      <c r="M7" s="39">
        <v>0</v>
      </c>
      <c r="N7" s="39">
        <v>1.067804</v>
      </c>
      <c r="O7" s="66">
        <v>9390539.22</v>
      </c>
    </row>
    <row r="8" spans="1:15" s="33" customFormat="1" ht="12" customHeight="1">
      <c r="A8" s="21"/>
      <c r="B8" s="22"/>
      <c r="C8" s="23"/>
      <c r="D8" s="21"/>
      <c r="E8" s="24"/>
      <c r="F8" s="25"/>
      <c r="G8" s="21"/>
      <c r="H8" s="22"/>
      <c r="I8" s="61"/>
      <c r="J8" s="26"/>
      <c r="K8" s="26"/>
      <c r="L8" s="26"/>
      <c r="M8" s="26"/>
      <c r="N8" s="26"/>
      <c r="O8" s="63"/>
    </row>
    <row r="9" spans="1:15" s="33" customFormat="1" ht="12" customHeight="1">
      <c r="A9" s="34" t="s">
        <v>629</v>
      </c>
      <c r="B9" s="35">
        <v>3</v>
      </c>
      <c r="C9" s="36" t="s">
        <v>628</v>
      </c>
      <c r="D9" s="34">
        <v>78</v>
      </c>
      <c r="E9" s="37" t="s">
        <v>96</v>
      </c>
      <c r="F9" s="38" t="s">
        <v>628</v>
      </c>
      <c r="G9" s="34" t="s">
        <v>629</v>
      </c>
      <c r="H9" s="35">
        <v>3</v>
      </c>
      <c r="I9" s="65">
        <v>360430451</v>
      </c>
      <c r="J9" s="39">
        <v>0.950251</v>
      </c>
      <c r="K9" s="39">
        <v>0.099603</v>
      </c>
      <c r="L9" s="39">
        <v>0.03597</v>
      </c>
      <c r="M9" s="39">
        <v>0.094178</v>
      </c>
      <c r="N9" s="39">
        <v>1.180002</v>
      </c>
      <c r="O9" s="66">
        <v>4253087.3</v>
      </c>
    </row>
    <row r="10" spans="1:15" s="33" customFormat="1" ht="12" customHeight="1">
      <c r="A10" s="21"/>
      <c r="B10" s="22"/>
      <c r="C10" s="23"/>
      <c r="D10" s="21"/>
      <c r="E10" s="24"/>
      <c r="F10" s="25"/>
      <c r="G10" s="21"/>
      <c r="H10" s="22"/>
      <c r="I10" s="61"/>
      <c r="J10" s="26"/>
      <c r="K10" s="26"/>
      <c r="L10" s="26"/>
      <c r="M10" s="26"/>
      <c r="N10" s="26"/>
      <c r="O10" s="63"/>
    </row>
    <row r="11" spans="1:15" s="33" customFormat="1" ht="12" customHeight="1">
      <c r="A11" s="34" t="s">
        <v>469</v>
      </c>
      <c r="B11" s="35">
        <v>3</v>
      </c>
      <c r="C11" s="36" t="s">
        <v>470</v>
      </c>
      <c r="D11" s="34">
        <v>78</v>
      </c>
      <c r="E11" s="37" t="s">
        <v>96</v>
      </c>
      <c r="F11" s="38" t="s">
        <v>470</v>
      </c>
      <c r="G11" s="34" t="s">
        <v>469</v>
      </c>
      <c r="H11" s="35">
        <v>3</v>
      </c>
      <c r="I11" s="65">
        <v>269187827</v>
      </c>
      <c r="J11" s="39">
        <v>1.049453</v>
      </c>
      <c r="K11" s="39">
        <v>0</v>
      </c>
      <c r="L11" s="39">
        <v>0.046044</v>
      </c>
      <c r="M11" s="39">
        <v>0.063791</v>
      </c>
      <c r="N11" s="39">
        <v>1.159288</v>
      </c>
      <c r="O11" s="66">
        <v>3120662.76</v>
      </c>
    </row>
    <row r="12" spans="1:15" s="42" customFormat="1" ht="14.25">
      <c r="A12" s="5"/>
      <c r="B12" s="6"/>
      <c r="C12" s="80"/>
      <c r="D12" s="5"/>
      <c r="E12" s="6"/>
      <c r="F12" s="81"/>
      <c r="G12" s="5"/>
      <c r="H12" s="6"/>
      <c r="I12" s="82"/>
      <c r="J12" s="79"/>
      <c r="K12" s="79"/>
      <c r="L12" s="79"/>
      <c r="M12" s="79"/>
      <c r="N12" s="82"/>
      <c r="O12" s="83"/>
    </row>
    <row r="13" spans="1:15" s="33" customFormat="1" ht="12" customHeight="1">
      <c r="A13" s="34" t="s">
        <v>471</v>
      </c>
      <c r="B13" s="35">
        <v>3</v>
      </c>
      <c r="C13" s="36" t="s">
        <v>472</v>
      </c>
      <c r="D13" s="34">
        <v>79</v>
      </c>
      <c r="E13" s="37" t="s">
        <v>37</v>
      </c>
      <c r="F13" s="38" t="s">
        <v>472</v>
      </c>
      <c r="G13" s="34" t="s">
        <v>471</v>
      </c>
      <c r="H13" s="35">
        <v>3</v>
      </c>
      <c r="I13" s="65">
        <v>41347774</v>
      </c>
      <c r="J13" s="39">
        <v>0.90389</v>
      </c>
      <c r="K13" s="39">
        <v>0.13436</v>
      </c>
      <c r="L13" s="39">
        <v>0</v>
      </c>
      <c r="M13" s="39">
        <v>0</v>
      </c>
      <c r="N13" s="39">
        <v>1.03825</v>
      </c>
      <c r="O13" s="66">
        <v>429292.85</v>
      </c>
    </row>
    <row r="14" spans="1:15" s="33" customFormat="1" ht="12" customHeight="1">
      <c r="A14" s="21" t="s">
        <v>473</v>
      </c>
      <c r="B14" s="22">
        <v>3</v>
      </c>
      <c r="C14" s="23" t="s">
        <v>474</v>
      </c>
      <c r="D14" s="21">
        <v>79</v>
      </c>
      <c r="E14" s="24" t="s">
        <v>37</v>
      </c>
      <c r="F14" s="25" t="s">
        <v>474</v>
      </c>
      <c r="G14" s="21" t="s">
        <v>473</v>
      </c>
      <c r="H14" s="22">
        <v>3</v>
      </c>
      <c r="I14" s="30">
        <v>261387887</v>
      </c>
      <c r="J14" s="26">
        <v>1.0452</v>
      </c>
      <c r="K14" s="26">
        <v>0.00459</v>
      </c>
      <c r="L14" s="26">
        <v>0.04679</v>
      </c>
      <c r="M14" s="26">
        <v>0</v>
      </c>
      <c r="N14" s="26">
        <v>1.09658</v>
      </c>
      <c r="O14" s="41">
        <v>2866327.58</v>
      </c>
    </row>
    <row r="15" spans="1:15" s="33" customFormat="1" ht="12" customHeight="1">
      <c r="A15" s="21" t="s">
        <v>473</v>
      </c>
      <c r="B15" s="22">
        <v>3</v>
      </c>
      <c r="C15" s="23" t="s">
        <v>474</v>
      </c>
      <c r="D15" s="21">
        <v>83</v>
      </c>
      <c r="E15" s="24" t="s">
        <v>205</v>
      </c>
      <c r="F15" s="25" t="s">
        <v>474</v>
      </c>
      <c r="G15" s="21" t="s">
        <v>473</v>
      </c>
      <c r="H15" s="22">
        <v>3</v>
      </c>
      <c r="I15" s="30">
        <v>69793374</v>
      </c>
      <c r="J15" s="26">
        <v>1.0452</v>
      </c>
      <c r="K15" s="26">
        <v>0.00459</v>
      </c>
      <c r="L15" s="26">
        <v>0.04679</v>
      </c>
      <c r="M15" s="26">
        <v>0</v>
      </c>
      <c r="N15" s="26">
        <v>1.09658</v>
      </c>
      <c r="O15" s="41">
        <v>765340.16</v>
      </c>
    </row>
    <row r="16" spans="1:15" s="33" customFormat="1" ht="12" customHeight="1">
      <c r="A16" s="34"/>
      <c r="B16" s="35"/>
      <c r="C16" s="36"/>
      <c r="D16" s="34"/>
      <c r="E16" s="37"/>
      <c r="F16" s="64" t="s">
        <v>590</v>
      </c>
      <c r="G16" s="34"/>
      <c r="H16" s="35"/>
      <c r="I16" s="65">
        <f>SUM(I14:I15)</f>
        <v>331181261</v>
      </c>
      <c r="J16" s="71"/>
      <c r="K16" s="71"/>
      <c r="L16" s="71"/>
      <c r="M16" s="71"/>
      <c r="N16" s="71"/>
      <c r="O16" s="66">
        <f>SUM(O14:O15)</f>
        <v>3631667.74</v>
      </c>
    </row>
    <row r="17" spans="1:15" s="33" customFormat="1" ht="12" customHeight="1">
      <c r="A17" s="21"/>
      <c r="B17" s="22"/>
      <c r="C17" s="23"/>
      <c r="D17" s="21"/>
      <c r="E17" s="24"/>
      <c r="F17" s="25"/>
      <c r="G17" s="21"/>
      <c r="H17" s="22"/>
      <c r="I17" s="30"/>
      <c r="J17" s="26"/>
      <c r="K17" s="26"/>
      <c r="L17" s="26"/>
      <c r="M17" s="26"/>
      <c r="N17" s="26"/>
      <c r="O17" s="41"/>
    </row>
    <row r="18" spans="1:15" s="33" customFormat="1" ht="12" customHeight="1">
      <c r="A18" s="34" t="s">
        <v>475</v>
      </c>
      <c r="B18" s="35">
        <v>3</v>
      </c>
      <c r="C18" s="36" t="s">
        <v>476</v>
      </c>
      <c r="D18" s="34">
        <v>79</v>
      </c>
      <c r="E18" s="37" t="s">
        <v>37</v>
      </c>
      <c r="F18" s="38" t="s">
        <v>476</v>
      </c>
      <c r="G18" s="34" t="s">
        <v>475</v>
      </c>
      <c r="H18" s="35">
        <v>3</v>
      </c>
      <c r="I18" s="65">
        <v>674320547</v>
      </c>
      <c r="J18" s="39">
        <v>1.05</v>
      </c>
      <c r="K18" s="39">
        <v>0</v>
      </c>
      <c r="L18" s="39">
        <v>0</v>
      </c>
      <c r="M18" s="39">
        <v>0</v>
      </c>
      <c r="N18" s="39">
        <v>1.05</v>
      </c>
      <c r="O18" s="66">
        <v>7080363.77</v>
      </c>
    </row>
    <row r="19" spans="1:15" s="33" customFormat="1" ht="12" customHeight="1">
      <c r="A19" s="21" t="s">
        <v>477</v>
      </c>
      <c r="B19" s="22">
        <v>3</v>
      </c>
      <c r="C19" s="23" t="s">
        <v>478</v>
      </c>
      <c r="D19" s="21">
        <v>79</v>
      </c>
      <c r="E19" s="24" t="s">
        <v>37</v>
      </c>
      <c r="F19" s="25" t="s">
        <v>478</v>
      </c>
      <c r="G19" s="21" t="s">
        <v>477</v>
      </c>
      <c r="H19" s="22">
        <v>3</v>
      </c>
      <c r="I19" s="30">
        <v>226770267</v>
      </c>
      <c r="J19" s="26">
        <v>0.96184</v>
      </c>
      <c r="K19" s="26">
        <v>0.03809</v>
      </c>
      <c r="L19" s="26">
        <v>0</v>
      </c>
      <c r="M19" s="26">
        <v>0</v>
      </c>
      <c r="N19" s="26">
        <v>0.99993</v>
      </c>
      <c r="O19" s="41">
        <v>2267544.33</v>
      </c>
    </row>
    <row r="20" spans="1:15" s="33" customFormat="1" ht="12" customHeight="1">
      <c r="A20" s="21" t="s">
        <v>477</v>
      </c>
      <c r="B20" s="22">
        <v>3</v>
      </c>
      <c r="C20" s="23" t="s">
        <v>478</v>
      </c>
      <c r="D20" s="21">
        <v>83</v>
      </c>
      <c r="E20" s="24" t="s">
        <v>205</v>
      </c>
      <c r="F20" s="25" t="s">
        <v>478</v>
      </c>
      <c r="G20" s="21" t="s">
        <v>477</v>
      </c>
      <c r="H20" s="22">
        <v>3</v>
      </c>
      <c r="I20" s="30">
        <v>38396829</v>
      </c>
      <c r="J20" s="26">
        <v>0.96184</v>
      </c>
      <c r="K20" s="26">
        <v>0.03809</v>
      </c>
      <c r="L20" s="26">
        <v>0</v>
      </c>
      <c r="M20" s="26">
        <v>0</v>
      </c>
      <c r="N20" s="26">
        <v>0.99993</v>
      </c>
      <c r="O20" s="41">
        <v>383941.45</v>
      </c>
    </row>
    <row r="21" spans="1:15" s="33" customFormat="1" ht="12" customHeight="1">
      <c r="A21" s="34"/>
      <c r="B21" s="35"/>
      <c r="C21" s="36"/>
      <c r="D21" s="34"/>
      <c r="E21" s="37"/>
      <c r="F21" s="64" t="s">
        <v>590</v>
      </c>
      <c r="G21" s="34"/>
      <c r="H21" s="35"/>
      <c r="I21" s="65">
        <f>SUM(I19:I20)</f>
        <v>265167096</v>
      </c>
      <c r="J21" s="39"/>
      <c r="K21" s="39"/>
      <c r="L21" s="39"/>
      <c r="M21" s="39"/>
      <c r="N21" s="39"/>
      <c r="O21" s="66">
        <f>SUM(O19:O20)</f>
        <v>2651485.7800000003</v>
      </c>
    </row>
    <row r="22" spans="1:15" s="33" customFormat="1" ht="12" customHeight="1">
      <c r="A22" s="21" t="s">
        <v>479</v>
      </c>
      <c r="B22" s="22">
        <v>3</v>
      </c>
      <c r="C22" s="23" t="s">
        <v>480</v>
      </c>
      <c r="D22" s="21">
        <v>62</v>
      </c>
      <c r="E22" s="24" t="s">
        <v>36</v>
      </c>
      <c r="F22" s="25" t="s">
        <v>480</v>
      </c>
      <c r="G22" s="21" t="s">
        <v>479</v>
      </c>
      <c r="H22" s="22">
        <v>3</v>
      </c>
      <c r="I22" s="30">
        <v>685590</v>
      </c>
      <c r="J22" s="26">
        <v>1.0401</v>
      </c>
      <c r="K22" s="26">
        <v>0.00989</v>
      </c>
      <c r="L22" s="26">
        <v>0.05199</v>
      </c>
      <c r="M22" s="26">
        <v>0</v>
      </c>
      <c r="N22" s="26">
        <v>1.10198</v>
      </c>
      <c r="O22" s="41">
        <v>7555.07</v>
      </c>
    </row>
    <row r="23" spans="1:15" s="33" customFormat="1" ht="12" customHeight="1">
      <c r="A23" s="21" t="s">
        <v>479</v>
      </c>
      <c r="B23" s="22">
        <v>3</v>
      </c>
      <c r="C23" s="23" t="s">
        <v>480</v>
      </c>
      <c r="D23" s="21">
        <v>79</v>
      </c>
      <c r="E23" s="24" t="s">
        <v>37</v>
      </c>
      <c r="F23" s="25" t="s">
        <v>480</v>
      </c>
      <c r="G23" s="21" t="s">
        <v>479</v>
      </c>
      <c r="H23" s="22">
        <v>3</v>
      </c>
      <c r="I23" s="30">
        <v>1315285696</v>
      </c>
      <c r="J23" s="26">
        <v>1.0401</v>
      </c>
      <c r="K23" s="26">
        <v>0.00989</v>
      </c>
      <c r="L23" s="26">
        <v>0.05199</v>
      </c>
      <c r="M23" s="26">
        <v>0</v>
      </c>
      <c r="N23" s="26">
        <v>1.10198</v>
      </c>
      <c r="O23" s="41">
        <v>14494184.38</v>
      </c>
    </row>
    <row r="24" spans="1:15" s="33" customFormat="1" ht="12" customHeight="1">
      <c r="A24" s="34"/>
      <c r="B24" s="35"/>
      <c r="C24" s="36"/>
      <c r="D24" s="34"/>
      <c r="E24" s="37"/>
      <c r="F24" s="64" t="s">
        <v>590</v>
      </c>
      <c r="G24" s="34"/>
      <c r="H24" s="35"/>
      <c r="I24" s="65">
        <f>SUM(I22:I23)</f>
        <v>1315971286</v>
      </c>
      <c r="J24" s="39"/>
      <c r="K24" s="39"/>
      <c r="L24" s="39"/>
      <c r="M24" s="39"/>
      <c r="N24" s="39"/>
      <c r="O24" s="66">
        <f>SUM(O22:O23)</f>
        <v>14501739.450000001</v>
      </c>
    </row>
    <row r="25" spans="1:15" s="33" customFormat="1" ht="12" customHeight="1">
      <c r="A25" s="21" t="s">
        <v>481</v>
      </c>
      <c r="B25" s="22">
        <v>3</v>
      </c>
      <c r="C25" s="23" t="s">
        <v>482</v>
      </c>
      <c r="D25" s="21">
        <v>55</v>
      </c>
      <c r="E25" s="24" t="s">
        <v>280</v>
      </c>
      <c r="F25" s="25" t="s">
        <v>482</v>
      </c>
      <c r="G25" s="21" t="s">
        <v>481</v>
      </c>
      <c r="H25" s="22">
        <v>3</v>
      </c>
      <c r="I25" s="30">
        <v>51184773</v>
      </c>
      <c r="J25" s="26">
        <v>0.955395</v>
      </c>
      <c r="K25" s="26">
        <v>0</v>
      </c>
      <c r="L25" s="26">
        <v>0</v>
      </c>
      <c r="M25" s="26">
        <v>0</v>
      </c>
      <c r="N25" s="26">
        <v>0.955395</v>
      </c>
      <c r="O25" s="41">
        <v>489016.76</v>
      </c>
    </row>
    <row r="26" spans="1:15" s="33" customFormat="1" ht="12" customHeight="1">
      <c r="A26" s="21" t="s">
        <v>481</v>
      </c>
      <c r="B26" s="22">
        <v>3</v>
      </c>
      <c r="C26" s="23" t="s">
        <v>482</v>
      </c>
      <c r="D26" s="21">
        <v>76</v>
      </c>
      <c r="E26" s="24" t="s">
        <v>246</v>
      </c>
      <c r="F26" s="25" t="s">
        <v>482</v>
      </c>
      <c r="G26" s="21" t="s">
        <v>481</v>
      </c>
      <c r="H26" s="22">
        <v>3</v>
      </c>
      <c r="I26" s="30">
        <v>1654865</v>
      </c>
      <c r="J26" s="26">
        <v>0.955395</v>
      </c>
      <c r="K26" s="26">
        <v>0</v>
      </c>
      <c r="L26" s="26">
        <v>0</v>
      </c>
      <c r="M26" s="26">
        <v>0</v>
      </c>
      <c r="N26" s="26">
        <v>0.955395</v>
      </c>
      <c r="O26" s="41">
        <v>15810.5</v>
      </c>
    </row>
    <row r="27" spans="1:15" s="33" customFormat="1" ht="12" customHeight="1">
      <c r="A27" s="21" t="s">
        <v>481</v>
      </c>
      <c r="B27" s="22">
        <v>3</v>
      </c>
      <c r="C27" s="23" t="s">
        <v>482</v>
      </c>
      <c r="D27" s="21">
        <v>80</v>
      </c>
      <c r="E27" s="24" t="s">
        <v>97</v>
      </c>
      <c r="F27" s="25" t="s">
        <v>482</v>
      </c>
      <c r="G27" s="21" t="s">
        <v>481</v>
      </c>
      <c r="H27" s="22">
        <v>3</v>
      </c>
      <c r="I27" s="30">
        <v>512439103</v>
      </c>
      <c r="J27" s="26">
        <v>0.955395</v>
      </c>
      <c r="K27" s="26">
        <v>0</v>
      </c>
      <c r="L27" s="26">
        <v>0</v>
      </c>
      <c r="M27" s="26">
        <v>0</v>
      </c>
      <c r="N27" s="26">
        <v>0.955395</v>
      </c>
      <c r="O27" s="41">
        <v>4895821.04</v>
      </c>
    </row>
    <row r="28" spans="1:15" s="33" customFormat="1" ht="12" customHeight="1">
      <c r="A28" s="34"/>
      <c r="B28" s="35"/>
      <c r="C28" s="36"/>
      <c r="D28" s="34"/>
      <c r="E28" s="37"/>
      <c r="F28" s="64" t="s">
        <v>590</v>
      </c>
      <c r="G28" s="34"/>
      <c r="H28" s="35"/>
      <c r="I28" s="65">
        <f>SUM(I25:I27)</f>
        <v>565278741</v>
      </c>
      <c r="J28" s="39"/>
      <c r="K28" s="39"/>
      <c r="L28" s="39"/>
      <c r="M28" s="39"/>
      <c r="N28" s="39"/>
      <c r="O28" s="66">
        <f>SUM(O25:O27)</f>
        <v>5400648.3</v>
      </c>
    </row>
    <row r="29" spans="1:15" s="33" customFormat="1" ht="12" customHeight="1">
      <c r="A29" s="21" t="s">
        <v>483</v>
      </c>
      <c r="B29" s="22">
        <v>3</v>
      </c>
      <c r="C29" s="23" t="s">
        <v>484</v>
      </c>
      <c r="D29" s="21">
        <v>12</v>
      </c>
      <c r="E29" s="24" t="s">
        <v>93</v>
      </c>
      <c r="F29" s="25" t="s">
        <v>484</v>
      </c>
      <c r="G29" s="21" t="s">
        <v>483</v>
      </c>
      <c r="H29" s="22">
        <v>3</v>
      </c>
      <c r="I29" s="30">
        <v>52813350</v>
      </c>
      <c r="J29" s="26">
        <v>0.862678</v>
      </c>
      <c r="K29" s="26">
        <v>0.02</v>
      </c>
      <c r="L29" s="26">
        <v>0.01054</v>
      </c>
      <c r="M29" s="26">
        <v>0</v>
      </c>
      <c r="N29" s="26">
        <v>0.893218</v>
      </c>
      <c r="O29" s="41">
        <v>471738.38</v>
      </c>
    </row>
    <row r="30" spans="1:15" s="33" customFormat="1" ht="12" customHeight="1">
      <c r="A30" s="21" t="s">
        <v>483</v>
      </c>
      <c r="B30" s="22">
        <v>3</v>
      </c>
      <c r="C30" s="23" t="s">
        <v>484</v>
      </c>
      <c r="D30" s="21">
        <v>80</v>
      </c>
      <c r="E30" s="24" t="s">
        <v>97</v>
      </c>
      <c r="F30" s="25" t="s">
        <v>484</v>
      </c>
      <c r="G30" s="21" t="s">
        <v>483</v>
      </c>
      <c r="H30" s="22">
        <v>3</v>
      </c>
      <c r="I30" s="30">
        <v>1336581616</v>
      </c>
      <c r="J30" s="26">
        <v>0.862678</v>
      </c>
      <c r="K30" s="26">
        <v>0.02</v>
      </c>
      <c r="L30" s="26">
        <v>0.01054</v>
      </c>
      <c r="M30" s="26">
        <v>0</v>
      </c>
      <c r="N30" s="26">
        <v>0.893218</v>
      </c>
      <c r="O30" s="41">
        <v>11938611.7</v>
      </c>
    </row>
    <row r="31" spans="1:15" s="33" customFormat="1" ht="12" customHeight="1">
      <c r="A31" s="34"/>
      <c r="B31" s="35"/>
      <c r="C31" s="36"/>
      <c r="D31" s="34"/>
      <c r="E31" s="37"/>
      <c r="F31" s="64" t="s">
        <v>590</v>
      </c>
      <c r="G31" s="34"/>
      <c r="H31" s="35"/>
      <c r="I31" s="65">
        <f>SUM(I29:I30)</f>
        <v>1389394966</v>
      </c>
      <c r="J31" s="39"/>
      <c r="K31" s="39"/>
      <c r="L31" s="39"/>
      <c r="M31" s="39"/>
      <c r="N31" s="39"/>
      <c r="O31" s="66">
        <f>SUM(O29:O30)</f>
        <v>12410350.08</v>
      </c>
    </row>
    <row r="32" spans="1:15" s="33" customFormat="1" ht="12" customHeight="1">
      <c r="A32" s="21" t="s">
        <v>485</v>
      </c>
      <c r="B32" s="22">
        <v>3</v>
      </c>
      <c r="C32" s="23" t="s">
        <v>486</v>
      </c>
      <c r="D32" s="21">
        <v>12</v>
      </c>
      <c r="E32" s="24" t="s">
        <v>93</v>
      </c>
      <c r="F32" s="25" t="s">
        <v>486</v>
      </c>
      <c r="G32" s="21" t="s">
        <v>485</v>
      </c>
      <c r="H32" s="22">
        <v>3</v>
      </c>
      <c r="I32" s="30">
        <v>38116861</v>
      </c>
      <c r="J32" s="26">
        <v>0.404651</v>
      </c>
      <c r="K32" s="26">
        <v>0.035364</v>
      </c>
      <c r="L32" s="26">
        <v>0</v>
      </c>
      <c r="M32" s="26">
        <v>0</v>
      </c>
      <c r="N32" s="26">
        <v>0.440015</v>
      </c>
      <c r="O32" s="41">
        <v>167719.95</v>
      </c>
    </row>
    <row r="33" spans="1:15" s="33" customFormat="1" ht="12" customHeight="1">
      <c r="A33" s="21" t="s">
        <v>485</v>
      </c>
      <c r="B33" s="22">
        <v>3</v>
      </c>
      <c r="C33" s="23" t="s">
        <v>486</v>
      </c>
      <c r="D33" s="21">
        <v>72</v>
      </c>
      <c r="E33" s="24" t="s">
        <v>189</v>
      </c>
      <c r="F33" s="25" t="s">
        <v>486</v>
      </c>
      <c r="G33" s="21" t="s">
        <v>485</v>
      </c>
      <c r="H33" s="22">
        <v>3</v>
      </c>
      <c r="I33" s="30">
        <v>43853933</v>
      </c>
      <c r="J33" s="26">
        <v>0.404651</v>
      </c>
      <c r="K33" s="26">
        <v>0.035364</v>
      </c>
      <c r="L33" s="26">
        <v>0</v>
      </c>
      <c r="M33" s="26">
        <v>0</v>
      </c>
      <c r="N33" s="26">
        <v>0.440015</v>
      </c>
      <c r="O33" s="41">
        <v>192963.93</v>
      </c>
    </row>
    <row r="34" spans="1:15" s="33" customFormat="1" ht="12" customHeight="1">
      <c r="A34" s="21" t="s">
        <v>485</v>
      </c>
      <c r="B34" s="22">
        <v>3</v>
      </c>
      <c r="C34" s="23" t="s">
        <v>486</v>
      </c>
      <c r="D34" s="21">
        <v>80</v>
      </c>
      <c r="E34" s="24" t="s">
        <v>97</v>
      </c>
      <c r="F34" s="25" t="s">
        <v>486</v>
      </c>
      <c r="G34" s="21" t="s">
        <v>485</v>
      </c>
      <c r="H34" s="22">
        <v>3</v>
      </c>
      <c r="I34" s="30">
        <v>653601342</v>
      </c>
      <c r="J34" s="26">
        <v>0.404651</v>
      </c>
      <c r="K34" s="26">
        <v>0.035364</v>
      </c>
      <c r="L34" s="26">
        <v>0</v>
      </c>
      <c r="M34" s="26">
        <v>0</v>
      </c>
      <c r="N34" s="26">
        <v>0.440015</v>
      </c>
      <c r="O34" s="41">
        <v>2875950.74</v>
      </c>
    </row>
    <row r="35" spans="1:15" s="33" customFormat="1" ht="12" customHeight="1">
      <c r="A35" s="21" t="s">
        <v>485</v>
      </c>
      <c r="B35" s="22">
        <v>3</v>
      </c>
      <c r="C35" s="23" t="s">
        <v>486</v>
      </c>
      <c r="D35" s="21">
        <v>93</v>
      </c>
      <c r="E35" s="24" t="s">
        <v>149</v>
      </c>
      <c r="F35" s="25" t="s">
        <v>486</v>
      </c>
      <c r="G35" s="21" t="s">
        <v>485</v>
      </c>
      <c r="H35" s="22">
        <v>3</v>
      </c>
      <c r="I35" s="30">
        <v>691614077</v>
      </c>
      <c r="J35" s="26">
        <v>0.404651</v>
      </c>
      <c r="K35" s="26">
        <v>0.035364</v>
      </c>
      <c r="L35" s="26">
        <v>0</v>
      </c>
      <c r="M35" s="26">
        <v>0</v>
      </c>
      <c r="N35" s="26">
        <v>0.440015</v>
      </c>
      <c r="O35" s="41">
        <v>3043205.85</v>
      </c>
    </row>
    <row r="36" spans="1:15" s="33" customFormat="1" ht="12" customHeight="1">
      <c r="A36" s="34"/>
      <c r="B36" s="35"/>
      <c r="C36" s="36"/>
      <c r="D36" s="34"/>
      <c r="E36" s="37"/>
      <c r="F36" s="64" t="s">
        <v>590</v>
      </c>
      <c r="G36" s="34"/>
      <c r="H36" s="35"/>
      <c r="I36" s="65">
        <f>SUM(I32:I35)</f>
        <v>1427186213</v>
      </c>
      <c r="J36" s="39"/>
      <c r="K36" s="39"/>
      <c r="L36" s="39"/>
      <c r="M36" s="39"/>
      <c r="N36" s="39"/>
      <c r="O36" s="66">
        <f>SUM(O32:O35)</f>
        <v>6279840.470000001</v>
      </c>
    </row>
    <row r="37" spans="1:15" s="33" customFormat="1" ht="12" customHeight="1">
      <c r="A37" s="21" t="s">
        <v>487</v>
      </c>
      <c r="B37" s="22">
        <v>3</v>
      </c>
      <c r="C37" s="23" t="s">
        <v>488</v>
      </c>
      <c r="D37" s="21">
        <v>23</v>
      </c>
      <c r="E37" s="24" t="s">
        <v>58</v>
      </c>
      <c r="F37" s="25" t="s">
        <v>488</v>
      </c>
      <c r="G37" s="21" t="s">
        <v>487</v>
      </c>
      <c r="H37" s="22">
        <v>3</v>
      </c>
      <c r="I37" s="30">
        <v>18392321</v>
      </c>
      <c r="J37" s="26">
        <v>1.05</v>
      </c>
      <c r="K37" s="26">
        <v>0</v>
      </c>
      <c r="L37" s="26">
        <v>0</v>
      </c>
      <c r="M37" s="26">
        <v>0</v>
      </c>
      <c r="N37" s="26">
        <v>1.05</v>
      </c>
      <c r="O37" s="41">
        <v>193119.21</v>
      </c>
    </row>
    <row r="38" spans="1:15" s="33" customFormat="1" ht="12" customHeight="1">
      <c r="A38" s="21" t="s">
        <v>487</v>
      </c>
      <c r="B38" s="22">
        <v>3</v>
      </c>
      <c r="C38" s="23" t="s">
        <v>488</v>
      </c>
      <c r="D38" s="21">
        <v>81</v>
      </c>
      <c r="E38" s="24" t="s">
        <v>55</v>
      </c>
      <c r="F38" s="25" t="s">
        <v>488</v>
      </c>
      <c r="G38" s="21" t="s">
        <v>487</v>
      </c>
      <c r="H38" s="22">
        <v>3</v>
      </c>
      <c r="I38" s="30">
        <v>115033682</v>
      </c>
      <c r="J38" s="26">
        <v>1.05</v>
      </c>
      <c r="K38" s="26">
        <v>0</v>
      </c>
      <c r="L38" s="26">
        <v>0</v>
      </c>
      <c r="M38" s="26">
        <v>0</v>
      </c>
      <c r="N38" s="26">
        <v>1.05</v>
      </c>
      <c r="O38" s="41">
        <v>1207853.47</v>
      </c>
    </row>
    <row r="39" spans="1:15" s="33" customFormat="1" ht="12" customHeight="1">
      <c r="A39" s="34"/>
      <c r="B39" s="35"/>
      <c r="C39" s="36"/>
      <c r="D39" s="34"/>
      <c r="E39" s="37"/>
      <c r="F39" s="64" t="s">
        <v>590</v>
      </c>
      <c r="G39" s="34"/>
      <c r="H39" s="35"/>
      <c r="I39" s="65">
        <f>SUM(I37:I38)</f>
        <v>133426003</v>
      </c>
      <c r="J39" s="39"/>
      <c r="K39" s="39"/>
      <c r="L39" s="39"/>
      <c r="M39" s="39"/>
      <c r="N39" s="39"/>
      <c r="O39" s="66">
        <f>SUM(O37:O38)</f>
        <v>1400972.68</v>
      </c>
    </row>
    <row r="40" spans="1:15" s="33" customFormat="1" ht="12" customHeight="1">
      <c r="A40" s="21" t="s">
        <v>583</v>
      </c>
      <c r="B40" s="22">
        <v>3</v>
      </c>
      <c r="C40" s="23" t="s">
        <v>584</v>
      </c>
      <c r="D40" s="21">
        <v>16</v>
      </c>
      <c r="E40" s="24" t="s">
        <v>132</v>
      </c>
      <c r="F40" s="25" t="s">
        <v>584</v>
      </c>
      <c r="G40" s="21" t="s">
        <v>583</v>
      </c>
      <c r="H40" s="22">
        <v>3</v>
      </c>
      <c r="I40" s="30">
        <v>131323146</v>
      </c>
      <c r="J40" s="26">
        <v>0.967471</v>
      </c>
      <c r="K40" s="26">
        <v>0</v>
      </c>
      <c r="L40" s="26">
        <v>0.031053</v>
      </c>
      <c r="M40" s="26">
        <v>0</v>
      </c>
      <c r="N40" s="26">
        <v>0.998524</v>
      </c>
      <c r="O40" s="41">
        <v>1311293.23</v>
      </c>
    </row>
    <row r="41" spans="1:15" s="33" customFormat="1" ht="12" customHeight="1">
      <c r="A41" s="21" t="s">
        <v>583</v>
      </c>
      <c r="B41" s="22">
        <v>3</v>
      </c>
      <c r="C41" s="23" t="s">
        <v>584</v>
      </c>
      <c r="D41" s="21">
        <v>81</v>
      </c>
      <c r="E41" s="24" t="s">
        <v>55</v>
      </c>
      <c r="F41" s="25" t="s">
        <v>584</v>
      </c>
      <c r="G41" s="21" t="s">
        <v>583</v>
      </c>
      <c r="H41" s="22">
        <v>3</v>
      </c>
      <c r="I41" s="30">
        <v>519128180</v>
      </c>
      <c r="J41" s="26">
        <v>0.967471</v>
      </c>
      <c r="K41" s="26">
        <v>0</v>
      </c>
      <c r="L41" s="26">
        <v>0.031053</v>
      </c>
      <c r="M41" s="26">
        <v>0</v>
      </c>
      <c r="N41" s="26">
        <v>0.998524</v>
      </c>
      <c r="O41" s="41">
        <v>5183620.04</v>
      </c>
    </row>
    <row r="42" spans="1:15" s="33" customFormat="1" ht="12" customHeight="1">
      <c r="A42" s="34"/>
      <c r="B42" s="35"/>
      <c r="C42" s="36"/>
      <c r="D42" s="34"/>
      <c r="E42" s="37"/>
      <c r="F42" s="64" t="s">
        <v>590</v>
      </c>
      <c r="G42" s="34"/>
      <c r="H42" s="35"/>
      <c r="I42" s="65">
        <f>SUM(I40:I41)</f>
        <v>650451326</v>
      </c>
      <c r="J42" s="39"/>
      <c r="K42" s="39"/>
      <c r="L42" s="39"/>
      <c r="M42" s="39"/>
      <c r="N42" s="39"/>
      <c r="O42" s="66">
        <f>SUM(O40:O41)</f>
        <v>6494913.27</v>
      </c>
    </row>
    <row r="43" spans="1:15" s="33" customFormat="1" ht="12" customHeight="1">
      <c r="A43" s="21" t="s">
        <v>489</v>
      </c>
      <c r="B43" s="22">
        <v>3</v>
      </c>
      <c r="C43" s="23" t="s">
        <v>490</v>
      </c>
      <c r="D43" s="21">
        <v>47</v>
      </c>
      <c r="E43" s="24" t="s">
        <v>295</v>
      </c>
      <c r="F43" s="25" t="s">
        <v>490</v>
      </c>
      <c r="G43" s="21" t="s">
        <v>489</v>
      </c>
      <c r="H43" s="22">
        <v>3</v>
      </c>
      <c r="I43" s="30">
        <v>18186969</v>
      </c>
      <c r="J43" s="26">
        <v>0.902344</v>
      </c>
      <c r="K43" s="26">
        <v>0</v>
      </c>
      <c r="L43" s="26">
        <v>0</v>
      </c>
      <c r="M43" s="26">
        <v>0</v>
      </c>
      <c r="N43" s="26">
        <v>0.902344</v>
      </c>
      <c r="O43" s="41">
        <v>164109.05</v>
      </c>
    </row>
    <row r="44" spans="1:15" s="33" customFormat="1" ht="12" customHeight="1">
      <c r="A44" s="21" t="s">
        <v>489</v>
      </c>
      <c r="B44" s="22">
        <v>3</v>
      </c>
      <c r="C44" s="23" t="s">
        <v>490</v>
      </c>
      <c r="D44" s="21">
        <v>82</v>
      </c>
      <c r="E44" s="24" t="s">
        <v>77</v>
      </c>
      <c r="F44" s="25" t="s">
        <v>490</v>
      </c>
      <c r="G44" s="21" t="s">
        <v>489</v>
      </c>
      <c r="H44" s="22">
        <v>3</v>
      </c>
      <c r="I44" s="30">
        <v>444600641</v>
      </c>
      <c r="J44" s="26">
        <v>0.902344</v>
      </c>
      <c r="K44" s="26">
        <v>0</v>
      </c>
      <c r="L44" s="26">
        <v>0</v>
      </c>
      <c r="M44" s="26">
        <v>0</v>
      </c>
      <c r="N44" s="26">
        <v>0.902344</v>
      </c>
      <c r="O44" s="41">
        <v>4011827.3</v>
      </c>
    </row>
    <row r="45" spans="1:15" s="33" customFormat="1" ht="12" customHeight="1">
      <c r="A45" s="21" t="s">
        <v>489</v>
      </c>
      <c r="B45" s="22">
        <v>3</v>
      </c>
      <c r="C45" s="23" t="s">
        <v>490</v>
      </c>
      <c r="D45" s="21">
        <v>88</v>
      </c>
      <c r="E45" s="24" t="s">
        <v>289</v>
      </c>
      <c r="F45" s="25" t="s">
        <v>490</v>
      </c>
      <c r="G45" s="21" t="s">
        <v>489</v>
      </c>
      <c r="H45" s="22">
        <v>3</v>
      </c>
      <c r="I45" s="30">
        <v>23153530</v>
      </c>
      <c r="J45" s="26">
        <v>0.902344</v>
      </c>
      <c r="K45" s="26">
        <v>0</v>
      </c>
      <c r="L45" s="26">
        <v>0</v>
      </c>
      <c r="M45" s="26">
        <v>0</v>
      </c>
      <c r="N45" s="26">
        <v>0.902344</v>
      </c>
      <c r="O45" s="41">
        <v>208924.53</v>
      </c>
    </row>
    <row r="46" spans="1:15" s="33" customFormat="1" ht="12" customHeight="1">
      <c r="A46" s="34"/>
      <c r="B46" s="35"/>
      <c r="C46" s="36"/>
      <c r="D46" s="34"/>
      <c r="E46" s="37"/>
      <c r="F46" s="64" t="s">
        <v>590</v>
      </c>
      <c r="G46" s="34"/>
      <c r="H46" s="35"/>
      <c r="I46" s="65">
        <f>SUM(I43:I45)</f>
        <v>485941140</v>
      </c>
      <c r="J46" s="39"/>
      <c r="K46" s="39"/>
      <c r="L46" s="39"/>
      <c r="M46" s="39"/>
      <c r="N46" s="39"/>
      <c r="O46" s="95">
        <f>SUM(O43:O45)</f>
        <v>4384860.88</v>
      </c>
    </row>
    <row r="47" ht="12.75">
      <c r="A47" s="93" t="s">
        <v>635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26" r:id="rId1"/>
  <headerFooter alignWithMargins="0">
    <oddFooter>&amp;C&amp;"Times New Roman,Regular"Nebraska Department of Revenue, Property Assessment Division 2014 Annual Report&amp;R&amp;"Times New Roman,Regular"Table 13, Page 67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35">
      <selection activeCell="N71" sqref="N71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 t="s">
        <v>491</v>
      </c>
      <c r="B4" s="22">
        <v>2</v>
      </c>
      <c r="C4" s="23" t="s">
        <v>492</v>
      </c>
      <c r="D4" s="21">
        <v>21</v>
      </c>
      <c r="E4" s="24" t="s">
        <v>42</v>
      </c>
      <c r="F4" s="25" t="s">
        <v>492</v>
      </c>
      <c r="G4" s="21" t="s">
        <v>491</v>
      </c>
      <c r="H4" s="22">
        <v>2</v>
      </c>
      <c r="I4" s="30">
        <v>75940672</v>
      </c>
      <c r="J4" s="26">
        <v>0.950002</v>
      </c>
      <c r="K4" s="26">
        <v>0</v>
      </c>
      <c r="L4" s="26">
        <v>0.05192</v>
      </c>
      <c r="M4" s="26">
        <v>0</v>
      </c>
      <c r="N4" s="26">
        <v>1.001922</v>
      </c>
      <c r="O4" s="96">
        <v>760866.35</v>
      </c>
    </row>
    <row r="5" spans="1:15" s="33" customFormat="1" ht="12" customHeight="1">
      <c r="A5" s="21" t="s">
        <v>491</v>
      </c>
      <c r="B5" s="22">
        <v>2</v>
      </c>
      <c r="C5" s="23" t="s">
        <v>492</v>
      </c>
      <c r="D5" s="21">
        <v>82</v>
      </c>
      <c r="E5" s="24" t="s">
        <v>77</v>
      </c>
      <c r="F5" s="25" t="s">
        <v>492</v>
      </c>
      <c r="G5" s="21" t="s">
        <v>491</v>
      </c>
      <c r="H5" s="22">
        <v>2</v>
      </c>
      <c r="I5" s="30">
        <v>126389186</v>
      </c>
      <c r="J5" s="26">
        <v>0.950002</v>
      </c>
      <c r="K5" s="26">
        <v>0</v>
      </c>
      <c r="L5" s="26">
        <v>0.05192</v>
      </c>
      <c r="M5" s="26">
        <v>0</v>
      </c>
      <c r="N5" s="26">
        <v>1.001922</v>
      </c>
      <c r="O5" s="41">
        <v>1266321.13</v>
      </c>
    </row>
    <row r="6" spans="1:15" s="33" customFormat="1" ht="12" customHeight="1">
      <c r="A6" s="34"/>
      <c r="B6" s="35"/>
      <c r="C6" s="36"/>
      <c r="D6" s="34"/>
      <c r="E6" s="37"/>
      <c r="F6" s="64" t="s">
        <v>590</v>
      </c>
      <c r="G6" s="34"/>
      <c r="H6" s="35"/>
      <c r="I6" s="65">
        <f>SUM(I4:I5)</f>
        <v>202329858</v>
      </c>
      <c r="J6" s="39"/>
      <c r="K6" s="39"/>
      <c r="L6" s="39"/>
      <c r="M6" s="39"/>
      <c r="N6" s="39"/>
      <c r="O6" s="66">
        <f>SUM(O4:O5)</f>
        <v>2027187.48</v>
      </c>
    </row>
    <row r="7" spans="1:15" s="33" customFormat="1" ht="12" customHeight="1">
      <c r="A7" s="21" t="s">
        <v>493</v>
      </c>
      <c r="B7" s="22">
        <v>3</v>
      </c>
      <c r="C7" s="23" t="s">
        <v>494</v>
      </c>
      <c r="D7" s="21">
        <v>23</v>
      </c>
      <c r="E7" s="24" t="s">
        <v>58</v>
      </c>
      <c r="F7" s="25" t="s">
        <v>494</v>
      </c>
      <c r="G7" s="21" t="s">
        <v>493</v>
      </c>
      <c r="H7" s="22">
        <v>3</v>
      </c>
      <c r="I7" s="30">
        <v>7972999</v>
      </c>
      <c r="J7" s="26">
        <v>0.769285</v>
      </c>
      <c r="K7" s="26">
        <v>0.020555</v>
      </c>
      <c r="L7" s="26">
        <v>0</v>
      </c>
      <c r="M7" s="26">
        <v>0</v>
      </c>
      <c r="N7" s="26">
        <v>0.78984</v>
      </c>
      <c r="O7" s="41">
        <v>62973.93</v>
      </c>
    </row>
    <row r="8" spans="1:15" s="33" customFormat="1" ht="12" customHeight="1">
      <c r="A8" s="21" t="s">
        <v>493</v>
      </c>
      <c r="B8" s="22">
        <v>3</v>
      </c>
      <c r="C8" s="23" t="s">
        <v>494</v>
      </c>
      <c r="D8" s="21">
        <v>83</v>
      </c>
      <c r="E8" s="24" t="s">
        <v>205</v>
      </c>
      <c r="F8" s="25" t="s">
        <v>494</v>
      </c>
      <c r="G8" s="21" t="s">
        <v>493</v>
      </c>
      <c r="H8" s="22">
        <v>3</v>
      </c>
      <c r="I8" s="30">
        <v>385188307</v>
      </c>
      <c r="J8" s="26">
        <v>0.769285</v>
      </c>
      <c r="K8" s="26">
        <v>0.020555</v>
      </c>
      <c r="L8" s="26">
        <v>0</v>
      </c>
      <c r="M8" s="26">
        <v>0</v>
      </c>
      <c r="N8" s="26">
        <v>0.78984</v>
      </c>
      <c r="O8" s="41">
        <v>3042371.12</v>
      </c>
    </row>
    <row r="9" spans="1:15" s="33" customFormat="1" ht="12" customHeight="1">
      <c r="A9" s="34"/>
      <c r="B9" s="35"/>
      <c r="C9" s="36"/>
      <c r="D9" s="34"/>
      <c r="E9" s="37"/>
      <c r="F9" s="64" t="s">
        <v>590</v>
      </c>
      <c r="G9" s="34"/>
      <c r="H9" s="35"/>
      <c r="I9" s="65">
        <f>SUM(I7:I8)</f>
        <v>393161306</v>
      </c>
      <c r="J9" s="39"/>
      <c r="K9" s="39"/>
      <c r="L9" s="39"/>
      <c r="M9" s="39"/>
      <c r="N9" s="39"/>
      <c r="O9" s="66">
        <f>SUM(O7:O8)</f>
        <v>3105345.0500000003</v>
      </c>
    </row>
    <row r="10" spans="1:15" s="33" customFormat="1" ht="12" customHeight="1">
      <c r="A10" s="21"/>
      <c r="B10" s="22"/>
      <c r="C10" s="23"/>
      <c r="D10" s="21"/>
      <c r="E10" s="24"/>
      <c r="F10" s="25"/>
      <c r="G10" s="21"/>
      <c r="H10" s="22"/>
      <c r="I10" s="30"/>
      <c r="J10" s="26"/>
      <c r="K10" s="26"/>
      <c r="L10" s="26"/>
      <c r="M10" s="26"/>
      <c r="N10" s="26"/>
      <c r="O10" s="41"/>
    </row>
    <row r="11" spans="1:15" s="33" customFormat="1" ht="12" customHeight="1">
      <c r="A11" s="34" t="s">
        <v>495</v>
      </c>
      <c r="B11" s="35">
        <v>3</v>
      </c>
      <c r="C11" s="36" t="s">
        <v>496</v>
      </c>
      <c r="D11" s="34">
        <v>84</v>
      </c>
      <c r="E11" s="37" t="s">
        <v>155</v>
      </c>
      <c r="F11" s="38" t="s">
        <v>496</v>
      </c>
      <c r="G11" s="34" t="s">
        <v>495</v>
      </c>
      <c r="H11" s="35">
        <v>3</v>
      </c>
      <c r="I11" s="65">
        <v>521832477</v>
      </c>
      <c r="J11" s="39">
        <v>0.836639</v>
      </c>
      <c r="K11" s="39">
        <v>0.029035</v>
      </c>
      <c r="L11" s="39">
        <v>0.043348</v>
      </c>
      <c r="M11" s="39">
        <v>0</v>
      </c>
      <c r="N11" s="39">
        <v>0.909022</v>
      </c>
      <c r="O11" s="66">
        <v>4743571.96</v>
      </c>
    </row>
    <row r="12" spans="1:15" s="33" customFormat="1" ht="12" customHeight="1">
      <c r="A12" s="21" t="s">
        <v>497</v>
      </c>
      <c r="B12" s="22">
        <v>3</v>
      </c>
      <c r="C12" s="23" t="s">
        <v>498</v>
      </c>
      <c r="D12" s="21">
        <v>65</v>
      </c>
      <c r="E12" s="24" t="s">
        <v>426</v>
      </c>
      <c r="F12" s="25" t="s">
        <v>498</v>
      </c>
      <c r="G12" s="21" t="s">
        <v>497</v>
      </c>
      <c r="H12" s="22">
        <v>3</v>
      </c>
      <c r="I12" s="30">
        <v>105107780</v>
      </c>
      <c r="J12" s="26">
        <v>0.606338</v>
      </c>
      <c r="K12" s="26">
        <v>0.030956</v>
      </c>
      <c r="L12" s="26">
        <v>0</v>
      </c>
      <c r="M12" s="26">
        <v>0</v>
      </c>
      <c r="N12" s="26">
        <v>0.637294</v>
      </c>
      <c r="O12" s="41">
        <v>669845.58</v>
      </c>
    </row>
    <row r="13" spans="1:15" s="33" customFormat="1" ht="12" customHeight="1">
      <c r="A13" s="21" t="s">
        <v>497</v>
      </c>
      <c r="B13" s="22">
        <v>3</v>
      </c>
      <c r="C13" s="23" t="s">
        <v>498</v>
      </c>
      <c r="D13" s="21">
        <v>85</v>
      </c>
      <c r="E13" s="24" t="s">
        <v>252</v>
      </c>
      <c r="F13" s="25" t="s">
        <v>498</v>
      </c>
      <c r="G13" s="21" t="s">
        <v>497</v>
      </c>
      <c r="H13" s="22">
        <v>3</v>
      </c>
      <c r="I13" s="30">
        <v>379535371</v>
      </c>
      <c r="J13" s="26">
        <v>0.606338</v>
      </c>
      <c r="K13" s="26">
        <v>0.030956</v>
      </c>
      <c r="L13" s="26">
        <v>0</v>
      </c>
      <c r="M13" s="26">
        <v>0</v>
      </c>
      <c r="N13" s="26">
        <v>0.637294</v>
      </c>
      <c r="O13" s="41">
        <v>2418756.15</v>
      </c>
    </row>
    <row r="14" spans="1:15" s="33" customFormat="1" ht="12" customHeight="1">
      <c r="A14" s="34"/>
      <c r="B14" s="35"/>
      <c r="C14" s="36"/>
      <c r="D14" s="34"/>
      <c r="E14" s="37"/>
      <c r="F14" s="67" t="s">
        <v>590</v>
      </c>
      <c r="G14" s="34"/>
      <c r="H14" s="35"/>
      <c r="I14" s="65">
        <f>SUM(I12:I13)</f>
        <v>484643151</v>
      </c>
      <c r="J14" s="39"/>
      <c r="K14" s="39"/>
      <c r="L14" s="39"/>
      <c r="M14" s="39"/>
      <c r="N14" s="39"/>
      <c r="O14" s="66">
        <f>SUM(O12:O13)</f>
        <v>3088601.73</v>
      </c>
    </row>
    <row r="15" spans="1:15" s="33" customFormat="1" ht="12" customHeight="1">
      <c r="A15" s="43" t="s">
        <v>499</v>
      </c>
      <c r="B15" s="44">
        <v>3</v>
      </c>
      <c r="C15" s="45" t="s">
        <v>500</v>
      </c>
      <c r="D15" s="43">
        <v>65</v>
      </c>
      <c r="E15" s="46" t="s">
        <v>426</v>
      </c>
      <c r="F15" s="47" t="s">
        <v>500</v>
      </c>
      <c r="G15" s="43" t="s">
        <v>499</v>
      </c>
      <c r="H15" s="44">
        <v>3</v>
      </c>
      <c r="I15" s="48">
        <v>18655107</v>
      </c>
      <c r="J15" s="49">
        <v>0.727564</v>
      </c>
      <c r="K15" s="49">
        <v>0.140029</v>
      </c>
      <c r="L15" s="49">
        <v>0.028842</v>
      </c>
      <c r="M15" s="49">
        <v>0</v>
      </c>
      <c r="N15" s="49">
        <v>0.896435</v>
      </c>
      <c r="O15" s="50">
        <v>167230.92</v>
      </c>
    </row>
    <row r="16" spans="1:15" s="33" customFormat="1" ht="12" customHeight="1">
      <c r="A16" s="21" t="s">
        <v>499</v>
      </c>
      <c r="B16" s="22">
        <v>3</v>
      </c>
      <c r="C16" s="23" t="s">
        <v>500</v>
      </c>
      <c r="D16" s="21">
        <v>85</v>
      </c>
      <c r="E16" s="24" t="s">
        <v>252</v>
      </c>
      <c r="F16" s="25" t="s">
        <v>500</v>
      </c>
      <c r="G16" s="21" t="s">
        <v>499</v>
      </c>
      <c r="H16" s="22">
        <v>3</v>
      </c>
      <c r="I16" s="30">
        <v>692415633</v>
      </c>
      <c r="J16" s="26">
        <v>0.727564</v>
      </c>
      <c r="K16" s="26">
        <v>0.140029</v>
      </c>
      <c r="L16" s="26">
        <v>0.028842</v>
      </c>
      <c r="M16" s="26">
        <v>0</v>
      </c>
      <c r="N16" s="26">
        <v>0.896435</v>
      </c>
      <c r="O16" s="41">
        <v>6207056.14</v>
      </c>
    </row>
    <row r="17" spans="1:15" s="33" customFormat="1" ht="12" customHeight="1">
      <c r="A17" s="34"/>
      <c r="B17" s="35"/>
      <c r="C17" s="36"/>
      <c r="D17" s="34"/>
      <c r="E17" s="37"/>
      <c r="F17" s="64" t="s">
        <v>590</v>
      </c>
      <c r="G17" s="34"/>
      <c r="H17" s="35"/>
      <c r="I17" s="65">
        <f>SUM(I15:I16)</f>
        <v>711070740</v>
      </c>
      <c r="J17" s="71"/>
      <c r="K17" s="71"/>
      <c r="L17" s="71"/>
      <c r="M17" s="71"/>
      <c r="N17" s="71"/>
      <c r="O17" s="66">
        <f>SUM(O15:O16)</f>
        <v>6374287.06</v>
      </c>
    </row>
    <row r="18" spans="1:15" s="33" customFormat="1" ht="12" customHeight="1">
      <c r="A18" s="21" t="s">
        <v>501</v>
      </c>
      <c r="B18" s="22">
        <v>2</v>
      </c>
      <c r="C18" s="23" t="s">
        <v>502</v>
      </c>
      <c r="D18" s="21">
        <v>18</v>
      </c>
      <c r="E18" s="24" t="s">
        <v>10</v>
      </c>
      <c r="F18" s="25" t="s">
        <v>503</v>
      </c>
      <c r="G18" s="21" t="s">
        <v>504</v>
      </c>
      <c r="H18" s="22">
        <v>2</v>
      </c>
      <c r="I18" s="30">
        <v>7559178</v>
      </c>
      <c r="J18" s="26">
        <v>0.476802</v>
      </c>
      <c r="K18" s="26">
        <v>0.04</v>
      </c>
      <c r="L18" s="26">
        <v>0</v>
      </c>
      <c r="M18" s="26">
        <v>0</v>
      </c>
      <c r="N18" s="26">
        <v>0.516802</v>
      </c>
      <c r="O18" s="41">
        <v>39066</v>
      </c>
    </row>
    <row r="19" spans="1:15" s="33" customFormat="1" ht="12" customHeight="1">
      <c r="A19" s="21" t="s">
        <v>501</v>
      </c>
      <c r="B19" s="22">
        <v>2</v>
      </c>
      <c r="C19" s="23" t="s">
        <v>502</v>
      </c>
      <c r="D19" s="21">
        <v>30</v>
      </c>
      <c r="E19" s="24" t="s">
        <v>147</v>
      </c>
      <c r="F19" s="25" t="s">
        <v>503</v>
      </c>
      <c r="G19" s="21" t="s">
        <v>504</v>
      </c>
      <c r="H19" s="22">
        <v>2</v>
      </c>
      <c r="I19" s="30">
        <v>2532960</v>
      </c>
      <c r="J19" s="26">
        <v>0.476802</v>
      </c>
      <c r="K19" s="26">
        <v>0.04</v>
      </c>
      <c r="L19" s="26">
        <v>0</v>
      </c>
      <c r="M19" s="26">
        <v>0</v>
      </c>
      <c r="N19" s="26">
        <v>0.516802</v>
      </c>
      <c r="O19" s="41">
        <v>13090.39</v>
      </c>
    </row>
    <row r="20" spans="1:15" s="33" customFormat="1" ht="12" customHeight="1">
      <c r="A20" s="21" t="s">
        <v>501</v>
      </c>
      <c r="B20" s="22">
        <v>2</v>
      </c>
      <c r="C20" s="23" t="s">
        <v>502</v>
      </c>
      <c r="D20" s="21">
        <v>65</v>
      </c>
      <c r="E20" s="24" t="s">
        <v>426</v>
      </c>
      <c r="F20" s="25" t="s">
        <v>503</v>
      </c>
      <c r="G20" s="21" t="s">
        <v>504</v>
      </c>
      <c r="H20" s="22">
        <v>2</v>
      </c>
      <c r="I20" s="30">
        <v>201392162</v>
      </c>
      <c r="J20" s="26">
        <v>0.476802</v>
      </c>
      <c r="K20" s="26">
        <v>0.04</v>
      </c>
      <c r="L20" s="26">
        <v>0</v>
      </c>
      <c r="M20" s="26">
        <v>0</v>
      </c>
      <c r="N20" s="26">
        <v>0.516802</v>
      </c>
      <c r="O20" s="41">
        <v>1040798.8</v>
      </c>
    </row>
    <row r="21" spans="1:15" s="33" customFormat="1" ht="12" customHeight="1">
      <c r="A21" s="21" t="s">
        <v>501</v>
      </c>
      <c r="B21" s="22">
        <v>2</v>
      </c>
      <c r="C21" s="23" t="s">
        <v>502</v>
      </c>
      <c r="D21" s="21">
        <v>85</v>
      </c>
      <c r="E21" s="24" t="s">
        <v>252</v>
      </c>
      <c r="F21" s="25" t="s">
        <v>503</v>
      </c>
      <c r="G21" s="21" t="s">
        <v>504</v>
      </c>
      <c r="H21" s="22">
        <v>2</v>
      </c>
      <c r="I21" s="30">
        <v>155769770</v>
      </c>
      <c r="J21" s="26">
        <v>0.476802</v>
      </c>
      <c r="K21" s="26">
        <v>0.04</v>
      </c>
      <c r="L21" s="26">
        <v>0</v>
      </c>
      <c r="M21" s="26">
        <v>0</v>
      </c>
      <c r="N21" s="26">
        <v>0.516802</v>
      </c>
      <c r="O21" s="41">
        <v>805021.3</v>
      </c>
    </row>
    <row r="22" spans="1:15" s="33" customFormat="1" ht="12" customHeight="1">
      <c r="A22" s="21" t="s">
        <v>501</v>
      </c>
      <c r="B22" s="22">
        <v>2</v>
      </c>
      <c r="C22" s="23" t="s">
        <v>502</v>
      </c>
      <c r="D22" s="21">
        <v>30</v>
      </c>
      <c r="E22" s="24" t="s">
        <v>147</v>
      </c>
      <c r="F22" s="25" t="s">
        <v>505</v>
      </c>
      <c r="G22" s="21" t="s">
        <v>506</v>
      </c>
      <c r="H22" s="22">
        <v>2</v>
      </c>
      <c r="I22" s="30">
        <v>140062727</v>
      </c>
      <c r="J22" s="26">
        <v>0.476802</v>
      </c>
      <c r="K22" s="26">
        <v>0.04</v>
      </c>
      <c r="L22" s="26">
        <v>0</v>
      </c>
      <c r="M22" s="26">
        <v>0</v>
      </c>
      <c r="N22" s="26">
        <v>0.516802</v>
      </c>
      <c r="O22" s="41">
        <v>723846.94</v>
      </c>
    </row>
    <row r="23" spans="1:15" s="33" customFormat="1" ht="12" customHeight="1">
      <c r="A23" s="21" t="s">
        <v>501</v>
      </c>
      <c r="B23" s="22">
        <v>2</v>
      </c>
      <c r="C23" s="23" t="s">
        <v>502</v>
      </c>
      <c r="D23" s="21">
        <v>85</v>
      </c>
      <c r="E23" s="24" t="s">
        <v>252</v>
      </c>
      <c r="F23" s="25" t="s">
        <v>505</v>
      </c>
      <c r="G23" s="21" t="s">
        <v>506</v>
      </c>
      <c r="H23" s="22">
        <v>2</v>
      </c>
      <c r="I23" s="30">
        <v>293697264</v>
      </c>
      <c r="J23" s="26">
        <v>0.476802</v>
      </c>
      <c r="K23" s="26">
        <v>0.04</v>
      </c>
      <c r="L23" s="26">
        <v>0</v>
      </c>
      <c r="M23" s="26">
        <v>0</v>
      </c>
      <c r="N23" s="26">
        <v>0.516802</v>
      </c>
      <c r="O23" s="41">
        <v>1517833.41</v>
      </c>
    </row>
    <row r="24" spans="1:15" s="33" customFormat="1" ht="12" customHeight="1">
      <c r="A24" s="34"/>
      <c r="B24" s="35"/>
      <c r="C24" s="36"/>
      <c r="D24" s="34"/>
      <c r="E24" s="37"/>
      <c r="F24" s="64" t="s">
        <v>590</v>
      </c>
      <c r="G24" s="34"/>
      <c r="H24" s="35"/>
      <c r="I24" s="65">
        <f>SUM(I18:I23)</f>
        <v>801014061</v>
      </c>
      <c r="J24" s="71"/>
      <c r="K24" s="71"/>
      <c r="L24" s="71"/>
      <c r="M24" s="71"/>
      <c r="N24" s="71"/>
      <c r="O24" s="66">
        <f>SUM(O18:O23)</f>
        <v>4139656.84</v>
      </c>
    </row>
    <row r="25" spans="1:15" s="33" customFormat="1" ht="12" customHeight="1">
      <c r="A25" s="21" t="s">
        <v>507</v>
      </c>
      <c r="B25" s="22">
        <v>2</v>
      </c>
      <c r="C25" s="23" t="s">
        <v>508</v>
      </c>
      <c r="D25" s="21">
        <v>16</v>
      </c>
      <c r="E25" s="24" t="s">
        <v>132</v>
      </c>
      <c r="F25" s="25" t="s">
        <v>508</v>
      </c>
      <c r="G25" s="21" t="s">
        <v>507</v>
      </c>
      <c r="H25" s="22">
        <v>2</v>
      </c>
      <c r="I25" s="30">
        <v>42459566</v>
      </c>
      <c r="J25" s="26">
        <v>0.830182</v>
      </c>
      <c r="K25" s="26">
        <v>0.062397</v>
      </c>
      <c r="L25" s="26">
        <v>0.064997</v>
      </c>
      <c r="M25" s="26">
        <v>0</v>
      </c>
      <c r="N25" s="26">
        <v>0.957576</v>
      </c>
      <c r="O25" s="41">
        <v>406582.64</v>
      </c>
    </row>
    <row r="26" spans="1:15" s="33" customFormat="1" ht="12" customHeight="1">
      <c r="A26" s="21" t="s">
        <v>507</v>
      </c>
      <c r="B26" s="22">
        <v>2</v>
      </c>
      <c r="C26" s="23" t="s">
        <v>508</v>
      </c>
      <c r="D26" s="21">
        <v>86</v>
      </c>
      <c r="E26" s="24" t="s">
        <v>45</v>
      </c>
      <c r="F26" s="25" t="s">
        <v>631</v>
      </c>
      <c r="G26" s="21" t="s">
        <v>507</v>
      </c>
      <c r="H26" s="22">
        <v>2</v>
      </c>
      <c r="I26" s="30">
        <v>151845019</v>
      </c>
      <c r="J26" s="26">
        <v>0.830182</v>
      </c>
      <c r="K26" s="26">
        <v>0.062397</v>
      </c>
      <c r="L26" s="26">
        <v>0.064997</v>
      </c>
      <c r="M26" s="26">
        <v>0</v>
      </c>
      <c r="N26" s="26">
        <v>0.957576</v>
      </c>
      <c r="O26" s="41">
        <v>1454031.73</v>
      </c>
    </row>
    <row r="27" spans="1:15" s="33" customFormat="1" ht="12" customHeight="1">
      <c r="A27" s="34"/>
      <c r="B27" s="35"/>
      <c r="C27" s="36"/>
      <c r="D27" s="34"/>
      <c r="E27" s="37"/>
      <c r="F27" s="64" t="s">
        <v>590</v>
      </c>
      <c r="G27" s="34"/>
      <c r="H27" s="35"/>
      <c r="I27" s="65">
        <f>SUM(I25:I26)</f>
        <v>194304585</v>
      </c>
      <c r="J27" s="71"/>
      <c r="K27" s="71"/>
      <c r="L27" s="71"/>
      <c r="M27" s="71"/>
      <c r="N27" s="71"/>
      <c r="O27" s="66">
        <f>SUM(O25:O26)</f>
        <v>1860614.37</v>
      </c>
    </row>
    <row r="28" spans="1:15" s="33" customFormat="1" ht="12" customHeight="1">
      <c r="A28" s="21" t="s">
        <v>509</v>
      </c>
      <c r="B28" s="22">
        <v>3</v>
      </c>
      <c r="C28" s="23" t="s">
        <v>510</v>
      </c>
      <c r="D28" s="21">
        <v>20</v>
      </c>
      <c r="E28" s="24" t="s">
        <v>88</v>
      </c>
      <c r="F28" s="25" t="s">
        <v>510</v>
      </c>
      <c r="G28" s="21" t="s">
        <v>509</v>
      </c>
      <c r="H28" s="22">
        <v>3</v>
      </c>
      <c r="I28" s="30">
        <v>131923647</v>
      </c>
      <c r="J28" s="26">
        <v>0.698</v>
      </c>
      <c r="K28" s="26">
        <v>0.0755</v>
      </c>
      <c r="L28" s="26">
        <v>0.03771</v>
      </c>
      <c r="M28" s="26">
        <v>0</v>
      </c>
      <c r="N28" s="26">
        <v>0.81121</v>
      </c>
      <c r="O28" s="41">
        <v>1070177.68</v>
      </c>
    </row>
    <row r="29" spans="1:15" s="33" customFormat="1" ht="12" customHeight="1">
      <c r="A29" s="21" t="s">
        <v>509</v>
      </c>
      <c r="B29" s="22">
        <v>3</v>
      </c>
      <c r="C29" s="23" t="s">
        <v>510</v>
      </c>
      <c r="D29" s="21">
        <v>87</v>
      </c>
      <c r="E29" s="24" t="s">
        <v>92</v>
      </c>
      <c r="F29" s="25" t="s">
        <v>510</v>
      </c>
      <c r="G29" s="21" t="s">
        <v>509</v>
      </c>
      <c r="H29" s="22">
        <v>3</v>
      </c>
      <c r="I29" s="30">
        <v>354556902</v>
      </c>
      <c r="J29" s="26">
        <v>0.698</v>
      </c>
      <c r="K29" s="26">
        <v>0.0754</v>
      </c>
      <c r="L29" s="26">
        <v>0.0377</v>
      </c>
      <c r="M29" s="26">
        <v>0</v>
      </c>
      <c r="N29" s="26">
        <v>0.8111</v>
      </c>
      <c r="O29" s="41">
        <v>2875810.83</v>
      </c>
    </row>
    <row r="30" spans="1:15" s="33" customFormat="1" ht="12" customHeight="1">
      <c r="A30" s="21" t="s">
        <v>509</v>
      </c>
      <c r="B30" s="22">
        <v>3</v>
      </c>
      <c r="C30" s="23" t="s">
        <v>510</v>
      </c>
      <c r="D30" s="21">
        <v>90</v>
      </c>
      <c r="E30" s="24" t="s">
        <v>119</v>
      </c>
      <c r="F30" s="25" t="s">
        <v>510</v>
      </c>
      <c r="G30" s="21" t="s">
        <v>509</v>
      </c>
      <c r="H30" s="22">
        <v>3</v>
      </c>
      <c r="I30" s="30">
        <v>44293602</v>
      </c>
      <c r="J30" s="26">
        <v>0.698</v>
      </c>
      <c r="K30" s="26">
        <v>0.0755</v>
      </c>
      <c r="L30" s="26">
        <v>0.03771</v>
      </c>
      <c r="M30" s="26">
        <v>0</v>
      </c>
      <c r="N30" s="26">
        <v>0.81121</v>
      </c>
      <c r="O30" s="41">
        <v>359314.13</v>
      </c>
    </row>
    <row r="31" spans="1:15" s="33" customFormat="1" ht="12" customHeight="1">
      <c r="A31" s="34"/>
      <c r="B31" s="35"/>
      <c r="C31" s="36"/>
      <c r="D31" s="34"/>
      <c r="E31" s="37"/>
      <c r="F31" s="64" t="s">
        <v>590</v>
      </c>
      <c r="G31" s="34"/>
      <c r="H31" s="35"/>
      <c r="I31" s="65">
        <f>SUM(I28:I30)</f>
        <v>530774151</v>
      </c>
      <c r="J31" s="71"/>
      <c r="K31" s="71"/>
      <c r="L31" s="71"/>
      <c r="M31" s="71"/>
      <c r="N31" s="71"/>
      <c r="O31" s="66">
        <f>SUM(O28:O30)</f>
        <v>4305302.64</v>
      </c>
    </row>
    <row r="32" spans="1:15" s="33" customFormat="1" ht="12" customHeight="1">
      <c r="A32" s="21"/>
      <c r="B32" s="22"/>
      <c r="C32" s="23"/>
      <c r="D32" s="21"/>
      <c r="E32" s="24"/>
      <c r="F32" s="25"/>
      <c r="G32" s="21"/>
      <c r="H32" s="22"/>
      <c r="I32" s="30"/>
      <c r="J32" s="26"/>
      <c r="K32" s="26"/>
      <c r="L32" s="26"/>
      <c r="M32" s="26"/>
      <c r="N32" s="26"/>
      <c r="O32" s="41"/>
    </row>
    <row r="33" spans="1:15" s="33" customFormat="1" ht="12" customHeight="1">
      <c r="A33" s="34" t="s">
        <v>511</v>
      </c>
      <c r="B33" s="35">
        <v>3</v>
      </c>
      <c r="C33" s="36" t="s">
        <v>512</v>
      </c>
      <c r="D33" s="34">
        <v>87</v>
      </c>
      <c r="E33" s="37" t="s">
        <v>92</v>
      </c>
      <c r="F33" s="38" t="s">
        <v>512</v>
      </c>
      <c r="G33" s="34" t="s">
        <v>511</v>
      </c>
      <c r="H33" s="35">
        <v>3</v>
      </c>
      <c r="I33" s="65">
        <v>152600621</v>
      </c>
      <c r="J33" s="39">
        <v>1.049964</v>
      </c>
      <c r="K33" s="39">
        <v>0</v>
      </c>
      <c r="L33" s="39">
        <v>0</v>
      </c>
      <c r="M33" s="39">
        <v>0</v>
      </c>
      <c r="N33" s="39">
        <v>1.049964</v>
      </c>
      <c r="O33" s="66">
        <v>1602251.48</v>
      </c>
    </row>
    <row r="34" spans="1:15" s="33" customFormat="1" ht="12" customHeight="1">
      <c r="A34" s="21"/>
      <c r="B34" s="22"/>
      <c r="C34" s="23"/>
      <c r="D34" s="21"/>
      <c r="E34" s="24"/>
      <c r="F34" s="25"/>
      <c r="G34" s="21"/>
      <c r="H34" s="22"/>
      <c r="I34" s="61"/>
      <c r="J34" s="26"/>
      <c r="K34" s="26"/>
      <c r="L34" s="26"/>
      <c r="M34" s="26"/>
      <c r="N34" s="26"/>
      <c r="O34" s="63"/>
    </row>
    <row r="35" spans="1:15" s="33" customFormat="1" ht="12" customHeight="1">
      <c r="A35" s="34" t="s">
        <v>513</v>
      </c>
      <c r="B35" s="35">
        <v>3</v>
      </c>
      <c r="C35" s="36" t="s">
        <v>585</v>
      </c>
      <c r="D35" s="34">
        <v>87</v>
      </c>
      <c r="E35" s="37" t="s">
        <v>92</v>
      </c>
      <c r="F35" s="38" t="s">
        <v>585</v>
      </c>
      <c r="G35" s="34" t="s">
        <v>513</v>
      </c>
      <c r="H35" s="35">
        <v>3</v>
      </c>
      <c r="I35" s="65">
        <v>16778630</v>
      </c>
      <c r="J35" s="39">
        <v>1.000003</v>
      </c>
      <c r="K35" s="39">
        <v>0</v>
      </c>
      <c r="L35" s="39">
        <v>0</v>
      </c>
      <c r="M35" s="39">
        <v>0</v>
      </c>
      <c r="N35" s="39">
        <v>1.000003</v>
      </c>
      <c r="O35" s="66">
        <v>167786.74</v>
      </c>
    </row>
    <row r="36" spans="1:15" s="33" customFormat="1" ht="12" customHeight="1">
      <c r="A36" s="21"/>
      <c r="B36" s="22"/>
      <c r="C36" s="23"/>
      <c r="D36" s="21"/>
      <c r="E36" s="24"/>
      <c r="F36" s="25"/>
      <c r="G36" s="21"/>
      <c r="H36" s="22"/>
      <c r="I36" s="61"/>
      <c r="J36" s="26"/>
      <c r="K36" s="26"/>
      <c r="L36" s="26"/>
      <c r="M36" s="26"/>
      <c r="N36" s="26"/>
      <c r="O36" s="63"/>
    </row>
    <row r="37" spans="1:15" s="33" customFormat="1" ht="12" customHeight="1">
      <c r="A37" s="34" t="s">
        <v>514</v>
      </c>
      <c r="B37" s="35">
        <v>3</v>
      </c>
      <c r="C37" s="36" t="s">
        <v>515</v>
      </c>
      <c r="D37" s="34">
        <v>87</v>
      </c>
      <c r="E37" s="37" t="s">
        <v>92</v>
      </c>
      <c r="F37" s="38" t="s">
        <v>515</v>
      </c>
      <c r="G37" s="34" t="s">
        <v>514</v>
      </c>
      <c r="H37" s="35">
        <v>3</v>
      </c>
      <c r="I37" s="65">
        <v>85579514</v>
      </c>
      <c r="J37" s="39">
        <v>1.0499</v>
      </c>
      <c r="K37" s="39">
        <v>0</v>
      </c>
      <c r="L37" s="39">
        <v>0</v>
      </c>
      <c r="M37" s="39">
        <v>0</v>
      </c>
      <c r="N37" s="39">
        <v>1.0499</v>
      </c>
      <c r="O37" s="66">
        <v>898499.32</v>
      </c>
    </row>
    <row r="38" spans="1:15" s="33" customFormat="1" ht="12" customHeight="1">
      <c r="A38" s="21" t="s">
        <v>516</v>
      </c>
      <c r="B38" s="22">
        <v>3</v>
      </c>
      <c r="C38" s="23" t="s">
        <v>517</v>
      </c>
      <c r="D38" s="21">
        <v>21</v>
      </c>
      <c r="E38" s="24" t="s">
        <v>42</v>
      </c>
      <c r="F38" s="25" t="s">
        <v>517</v>
      </c>
      <c r="G38" s="21" t="s">
        <v>516</v>
      </c>
      <c r="H38" s="22">
        <v>3</v>
      </c>
      <c r="I38" s="30">
        <v>27339437</v>
      </c>
      <c r="J38" s="26">
        <v>0.971181</v>
      </c>
      <c r="K38" s="26">
        <v>0</v>
      </c>
      <c r="L38" s="26">
        <v>0.018892</v>
      </c>
      <c r="M38" s="26">
        <v>0</v>
      </c>
      <c r="N38" s="26">
        <v>0.990073</v>
      </c>
      <c r="O38" s="41">
        <v>270680.48</v>
      </c>
    </row>
    <row r="39" spans="1:15" s="33" customFormat="1" ht="12" customHeight="1">
      <c r="A39" s="21" t="s">
        <v>516</v>
      </c>
      <c r="B39" s="22">
        <v>3</v>
      </c>
      <c r="C39" s="23" t="s">
        <v>517</v>
      </c>
      <c r="D39" s="21">
        <v>36</v>
      </c>
      <c r="E39" s="24" t="s">
        <v>288</v>
      </c>
      <c r="F39" s="25" t="s">
        <v>517</v>
      </c>
      <c r="G39" s="21" t="s">
        <v>516</v>
      </c>
      <c r="H39" s="22">
        <v>3</v>
      </c>
      <c r="I39" s="30">
        <v>18528580</v>
      </c>
      <c r="J39" s="26">
        <v>0.971181</v>
      </c>
      <c r="K39" s="26">
        <v>0</v>
      </c>
      <c r="L39" s="26">
        <v>0.018892</v>
      </c>
      <c r="M39" s="26">
        <v>0</v>
      </c>
      <c r="N39" s="26">
        <v>0.990073</v>
      </c>
      <c r="O39" s="41">
        <v>183446.56</v>
      </c>
    </row>
    <row r="40" spans="1:15" s="33" customFormat="1" ht="12" customHeight="1">
      <c r="A40" s="21" t="s">
        <v>516</v>
      </c>
      <c r="B40" s="22">
        <v>3</v>
      </c>
      <c r="C40" s="23" t="s">
        <v>517</v>
      </c>
      <c r="D40" s="21">
        <v>39</v>
      </c>
      <c r="E40" s="24" t="s">
        <v>47</v>
      </c>
      <c r="F40" s="25" t="s">
        <v>517</v>
      </c>
      <c r="G40" s="21" t="s">
        <v>516</v>
      </c>
      <c r="H40" s="22">
        <v>3</v>
      </c>
      <c r="I40" s="30">
        <v>1386373</v>
      </c>
      <c r="J40" s="26">
        <v>0.971181</v>
      </c>
      <c r="K40" s="26">
        <v>0</v>
      </c>
      <c r="L40" s="26">
        <v>0.018892</v>
      </c>
      <c r="M40" s="26">
        <v>0</v>
      </c>
      <c r="N40" s="26">
        <v>0.990073</v>
      </c>
      <c r="O40" s="41">
        <v>13726.1</v>
      </c>
    </row>
    <row r="41" spans="1:15" s="33" customFormat="1" ht="12" customHeight="1">
      <c r="A41" s="21" t="s">
        <v>516</v>
      </c>
      <c r="B41" s="22">
        <v>3</v>
      </c>
      <c r="C41" s="23" t="s">
        <v>517</v>
      </c>
      <c r="D41" s="21">
        <v>88</v>
      </c>
      <c r="E41" s="24" t="s">
        <v>289</v>
      </c>
      <c r="F41" s="25" t="s">
        <v>517</v>
      </c>
      <c r="G41" s="21" t="s">
        <v>516</v>
      </c>
      <c r="H41" s="22">
        <v>3</v>
      </c>
      <c r="I41" s="30">
        <v>642361934</v>
      </c>
      <c r="J41" s="26">
        <v>0.971181</v>
      </c>
      <c r="K41" s="26">
        <v>0</v>
      </c>
      <c r="L41" s="26">
        <v>0.018892</v>
      </c>
      <c r="M41" s="26">
        <v>0</v>
      </c>
      <c r="N41" s="26">
        <v>0.990073</v>
      </c>
      <c r="O41" s="41">
        <v>6359852.4</v>
      </c>
    </row>
    <row r="42" spans="1:15" s="33" customFormat="1" ht="12" customHeight="1">
      <c r="A42" s="34"/>
      <c r="B42" s="35"/>
      <c r="C42" s="36"/>
      <c r="D42" s="34"/>
      <c r="E42" s="37"/>
      <c r="F42" s="64" t="s">
        <v>590</v>
      </c>
      <c r="G42" s="34"/>
      <c r="H42" s="35"/>
      <c r="I42" s="65">
        <f>SUM(I38:I41)</f>
        <v>689616324</v>
      </c>
      <c r="J42" s="71"/>
      <c r="K42" s="71"/>
      <c r="L42" s="71"/>
      <c r="M42" s="71"/>
      <c r="N42" s="71"/>
      <c r="O42" s="66">
        <f>SUM(O38:O41)</f>
        <v>6827705.54</v>
      </c>
    </row>
    <row r="43" spans="1:15" s="33" customFormat="1" ht="12" customHeight="1">
      <c r="A43" s="21" t="s">
        <v>518</v>
      </c>
      <c r="B43" s="22">
        <v>2</v>
      </c>
      <c r="C43" s="23" t="s">
        <v>519</v>
      </c>
      <c r="D43" s="21">
        <v>21</v>
      </c>
      <c r="E43" s="24" t="s">
        <v>42</v>
      </c>
      <c r="F43" s="25" t="s">
        <v>519</v>
      </c>
      <c r="G43" s="21" t="s">
        <v>518</v>
      </c>
      <c r="H43" s="22">
        <v>2</v>
      </c>
      <c r="I43" s="30">
        <v>25725333</v>
      </c>
      <c r="J43" s="26">
        <v>0.97639</v>
      </c>
      <c r="K43" s="26">
        <v>0.02908</v>
      </c>
      <c r="L43" s="26">
        <v>0.034169</v>
      </c>
      <c r="M43" s="26">
        <v>0</v>
      </c>
      <c r="N43" s="26">
        <v>1.039639</v>
      </c>
      <c r="O43" s="41">
        <v>267450.58</v>
      </c>
    </row>
    <row r="44" spans="1:15" s="33" customFormat="1" ht="12" customHeight="1">
      <c r="A44" s="21" t="s">
        <v>518</v>
      </c>
      <c r="B44" s="22">
        <v>2</v>
      </c>
      <c r="C44" s="23" t="s">
        <v>519</v>
      </c>
      <c r="D44" s="21">
        <v>82</v>
      </c>
      <c r="E44" s="24" t="s">
        <v>77</v>
      </c>
      <c r="F44" s="25" t="s">
        <v>519</v>
      </c>
      <c r="G44" s="21" t="s">
        <v>518</v>
      </c>
      <c r="H44" s="22">
        <v>2</v>
      </c>
      <c r="I44" s="30">
        <v>16588010</v>
      </c>
      <c r="J44" s="26">
        <v>0.97639</v>
      </c>
      <c r="K44" s="26">
        <v>0.02908</v>
      </c>
      <c r="L44" s="26">
        <v>0.034169</v>
      </c>
      <c r="M44" s="26">
        <v>0</v>
      </c>
      <c r="N44" s="26">
        <v>1.039639</v>
      </c>
      <c r="O44" s="41">
        <v>172455.44</v>
      </c>
    </row>
    <row r="45" spans="1:15" s="33" customFormat="1" ht="12" customHeight="1">
      <c r="A45" s="21" t="s">
        <v>518</v>
      </c>
      <c r="B45" s="22">
        <v>2</v>
      </c>
      <c r="C45" s="23" t="s">
        <v>519</v>
      </c>
      <c r="D45" s="21">
        <v>88</v>
      </c>
      <c r="E45" s="24" t="s">
        <v>289</v>
      </c>
      <c r="F45" s="25" t="s">
        <v>519</v>
      </c>
      <c r="G45" s="21" t="s">
        <v>518</v>
      </c>
      <c r="H45" s="22">
        <v>2</v>
      </c>
      <c r="I45" s="30">
        <v>96629562</v>
      </c>
      <c r="J45" s="26">
        <v>0.97639</v>
      </c>
      <c r="K45" s="26">
        <v>0.02908</v>
      </c>
      <c r="L45" s="26">
        <v>0.034169</v>
      </c>
      <c r="M45" s="26">
        <v>0</v>
      </c>
      <c r="N45" s="26">
        <v>1.039639</v>
      </c>
      <c r="O45" s="41">
        <v>1004598.69</v>
      </c>
    </row>
    <row r="46" spans="1:15" s="33" customFormat="1" ht="12" customHeight="1">
      <c r="A46" s="34"/>
      <c r="B46" s="35"/>
      <c r="C46" s="36"/>
      <c r="D46" s="34"/>
      <c r="E46" s="37"/>
      <c r="F46" s="64" t="s">
        <v>590</v>
      </c>
      <c r="G46" s="34"/>
      <c r="H46" s="35"/>
      <c r="I46" s="65">
        <f>SUM(I43:I45)</f>
        <v>138942905</v>
      </c>
      <c r="J46" s="71"/>
      <c r="K46" s="71"/>
      <c r="L46" s="71"/>
      <c r="M46" s="71"/>
      <c r="N46" s="71"/>
      <c r="O46" s="66">
        <f>SUM(O43:O45)</f>
        <v>1444504.71</v>
      </c>
    </row>
    <row r="47" spans="1:15" s="33" customFormat="1" ht="12" customHeight="1">
      <c r="A47" s="21"/>
      <c r="B47" s="22"/>
      <c r="C47" s="23"/>
      <c r="D47" s="21"/>
      <c r="E47" s="24"/>
      <c r="F47" s="25"/>
      <c r="G47" s="21"/>
      <c r="H47" s="22"/>
      <c r="I47" s="30"/>
      <c r="J47" s="26"/>
      <c r="K47" s="26"/>
      <c r="L47" s="26"/>
      <c r="M47" s="26"/>
      <c r="N47" s="26"/>
      <c r="O47" s="41"/>
    </row>
    <row r="48" spans="1:15" s="33" customFormat="1" ht="12" customHeight="1">
      <c r="A48" s="34" t="s">
        <v>520</v>
      </c>
      <c r="B48" s="35">
        <v>3</v>
      </c>
      <c r="C48" s="36" t="s">
        <v>521</v>
      </c>
      <c r="D48" s="34">
        <v>89</v>
      </c>
      <c r="E48" s="37" t="s">
        <v>85</v>
      </c>
      <c r="F48" s="38" t="s">
        <v>521</v>
      </c>
      <c r="G48" s="34" t="s">
        <v>520</v>
      </c>
      <c r="H48" s="35">
        <v>3</v>
      </c>
      <c r="I48" s="65">
        <v>1591271589</v>
      </c>
      <c r="J48" s="39">
        <v>1.060713</v>
      </c>
      <c r="K48" s="39">
        <v>0</v>
      </c>
      <c r="L48" s="39">
        <v>0.007589</v>
      </c>
      <c r="M48" s="39">
        <v>0</v>
      </c>
      <c r="N48" s="39">
        <v>1.068302</v>
      </c>
      <c r="O48" s="66">
        <v>16999586.18</v>
      </c>
    </row>
    <row r="49" spans="1:15" s="33" customFormat="1" ht="12" customHeight="1">
      <c r="A49" s="21" t="s">
        <v>522</v>
      </c>
      <c r="B49" s="22">
        <v>3</v>
      </c>
      <c r="C49" s="23" t="s">
        <v>523</v>
      </c>
      <c r="D49" s="21">
        <v>28</v>
      </c>
      <c r="E49" s="24" t="s">
        <v>226</v>
      </c>
      <c r="F49" s="25" t="s">
        <v>523</v>
      </c>
      <c r="G49" s="21" t="s">
        <v>522</v>
      </c>
      <c r="H49" s="22">
        <v>3</v>
      </c>
      <c r="I49" s="30">
        <v>34828050</v>
      </c>
      <c r="J49" s="26">
        <v>0.95985</v>
      </c>
      <c r="K49" s="26">
        <v>0.09091</v>
      </c>
      <c r="L49" s="26">
        <v>0.04</v>
      </c>
      <c r="M49" s="26">
        <v>0</v>
      </c>
      <c r="N49" s="26">
        <v>1.09076</v>
      </c>
      <c r="O49" s="41">
        <v>379891.1</v>
      </c>
    </row>
    <row r="50" spans="1:15" s="33" customFormat="1" ht="12" customHeight="1">
      <c r="A50" s="21" t="s">
        <v>522</v>
      </c>
      <c r="B50" s="22">
        <v>3</v>
      </c>
      <c r="C50" s="23" t="s">
        <v>523</v>
      </c>
      <c r="D50" s="21">
        <v>89</v>
      </c>
      <c r="E50" s="24" t="s">
        <v>85</v>
      </c>
      <c r="F50" s="25" t="s">
        <v>523</v>
      </c>
      <c r="G50" s="21" t="s">
        <v>522</v>
      </c>
      <c r="H50" s="22">
        <v>3</v>
      </c>
      <c r="I50" s="30">
        <v>297087693</v>
      </c>
      <c r="J50" s="26">
        <v>0.959853</v>
      </c>
      <c r="K50" s="26">
        <v>0.090909</v>
      </c>
      <c r="L50" s="26">
        <v>0.04</v>
      </c>
      <c r="M50" s="26">
        <v>0</v>
      </c>
      <c r="N50" s="26">
        <v>1.090762</v>
      </c>
      <c r="O50" s="41">
        <v>3240519.37</v>
      </c>
    </row>
    <row r="51" spans="1:15" s="33" customFormat="1" ht="12" customHeight="1">
      <c r="A51" s="34"/>
      <c r="B51" s="35"/>
      <c r="C51" s="36"/>
      <c r="D51" s="34"/>
      <c r="E51" s="37"/>
      <c r="F51" s="64" t="s">
        <v>590</v>
      </c>
      <c r="G51" s="34"/>
      <c r="H51" s="35"/>
      <c r="I51" s="65">
        <f>SUM(I49:I50)</f>
        <v>331915743</v>
      </c>
      <c r="J51" s="71"/>
      <c r="K51" s="71"/>
      <c r="L51" s="71"/>
      <c r="M51" s="71"/>
      <c r="N51" s="71"/>
      <c r="O51" s="95">
        <f>SUM(O49:O50)</f>
        <v>3620410.47</v>
      </c>
    </row>
    <row r="52" ht="12.75">
      <c r="A52" s="93" t="s">
        <v>635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2014 Annual Report&amp;R&amp;"Times New Roman,Regular"Table 13, Page 68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D13">
      <selection activeCell="L47" sqref="L47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57421875" style="3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4.5742187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 t="s">
        <v>524</v>
      </c>
      <c r="B4" s="22">
        <v>3</v>
      </c>
      <c r="C4" s="23" t="s">
        <v>525</v>
      </c>
      <c r="D4" s="21">
        <v>27</v>
      </c>
      <c r="E4" s="24" t="s">
        <v>89</v>
      </c>
      <c r="F4" s="25" t="s">
        <v>525</v>
      </c>
      <c r="G4" s="21" t="s">
        <v>524</v>
      </c>
      <c r="H4" s="22">
        <v>3</v>
      </c>
      <c r="I4" s="30">
        <v>42565199</v>
      </c>
      <c r="J4" s="26">
        <v>1.028529</v>
      </c>
      <c r="K4" s="26">
        <v>0.020202</v>
      </c>
      <c r="L4" s="26">
        <v>0</v>
      </c>
      <c r="M4" s="26">
        <v>0</v>
      </c>
      <c r="N4" s="26">
        <v>1.048731</v>
      </c>
      <c r="O4" s="96">
        <v>446394.54</v>
      </c>
    </row>
    <row r="5" spans="1:15" s="33" customFormat="1" ht="12" customHeight="1">
      <c r="A5" s="21" t="s">
        <v>524</v>
      </c>
      <c r="B5" s="22">
        <v>3</v>
      </c>
      <c r="C5" s="23" t="s">
        <v>525</v>
      </c>
      <c r="D5" s="21">
        <v>28</v>
      </c>
      <c r="E5" s="24" t="s">
        <v>226</v>
      </c>
      <c r="F5" s="25" t="s">
        <v>525</v>
      </c>
      <c r="G5" s="21" t="s">
        <v>524</v>
      </c>
      <c r="H5" s="22">
        <v>3</v>
      </c>
      <c r="I5" s="30">
        <v>35868600</v>
      </c>
      <c r="J5" s="26">
        <v>1.02853</v>
      </c>
      <c r="K5" s="26">
        <v>0.0202</v>
      </c>
      <c r="L5" s="26">
        <v>0</v>
      </c>
      <c r="M5" s="26">
        <v>0</v>
      </c>
      <c r="N5" s="26">
        <v>1.04873</v>
      </c>
      <c r="O5" s="41">
        <v>376163.91</v>
      </c>
    </row>
    <row r="6" spans="1:15" s="33" customFormat="1" ht="12" customHeight="1">
      <c r="A6" s="21" t="s">
        <v>524</v>
      </c>
      <c r="B6" s="22">
        <v>3</v>
      </c>
      <c r="C6" s="23" t="s">
        <v>525</v>
      </c>
      <c r="D6" s="21">
        <v>89</v>
      </c>
      <c r="E6" s="24" t="s">
        <v>85</v>
      </c>
      <c r="F6" s="25" t="s">
        <v>525</v>
      </c>
      <c r="G6" s="21" t="s">
        <v>524</v>
      </c>
      <c r="H6" s="22">
        <v>3</v>
      </c>
      <c r="I6" s="30">
        <v>495143159</v>
      </c>
      <c r="J6" s="26">
        <v>1.028529</v>
      </c>
      <c r="K6" s="26">
        <v>0.020202</v>
      </c>
      <c r="L6" s="26">
        <v>0</v>
      </c>
      <c r="M6" s="26">
        <v>0</v>
      </c>
      <c r="N6" s="26">
        <v>1.048731</v>
      </c>
      <c r="O6" s="41">
        <v>5192720.14</v>
      </c>
    </row>
    <row r="7" spans="1:15" s="33" customFormat="1" ht="12" customHeight="1">
      <c r="A7" s="34"/>
      <c r="B7" s="35"/>
      <c r="C7" s="36"/>
      <c r="D7" s="34"/>
      <c r="E7" s="37"/>
      <c r="F7" s="64" t="s">
        <v>590</v>
      </c>
      <c r="G7" s="34"/>
      <c r="H7" s="35"/>
      <c r="I7" s="65">
        <f>SUM(I4:I6)</f>
        <v>573576958</v>
      </c>
      <c r="J7" s="71"/>
      <c r="K7" s="71"/>
      <c r="L7" s="71"/>
      <c r="M7" s="71"/>
      <c r="N7" s="71"/>
      <c r="O7" s="66">
        <f>SUM(O4:O6)</f>
        <v>6015278.59</v>
      </c>
    </row>
    <row r="8" spans="1:15" s="33" customFormat="1" ht="12" customHeight="1">
      <c r="A8" s="21" t="s">
        <v>526</v>
      </c>
      <c r="B8" s="22">
        <v>3</v>
      </c>
      <c r="C8" s="23" t="s">
        <v>527</v>
      </c>
      <c r="D8" s="21">
        <v>14</v>
      </c>
      <c r="E8" s="24" t="s">
        <v>115</v>
      </c>
      <c r="F8" s="25" t="s">
        <v>527</v>
      </c>
      <c r="G8" s="21" t="s">
        <v>526</v>
      </c>
      <c r="H8" s="22">
        <v>3</v>
      </c>
      <c r="I8" s="30">
        <v>397105</v>
      </c>
      <c r="J8" s="26">
        <v>0.866342</v>
      </c>
      <c r="K8" s="26">
        <v>0.045333</v>
      </c>
      <c r="L8" s="26">
        <v>0.042311</v>
      </c>
      <c r="M8" s="26">
        <v>0</v>
      </c>
      <c r="N8" s="26">
        <v>0.953986</v>
      </c>
      <c r="O8" s="41">
        <v>3788.33</v>
      </c>
    </row>
    <row r="9" spans="1:15" s="33" customFormat="1" ht="12" customHeight="1">
      <c r="A9" s="21" t="s">
        <v>526</v>
      </c>
      <c r="B9" s="22">
        <v>3</v>
      </c>
      <c r="C9" s="23" t="s">
        <v>527</v>
      </c>
      <c r="D9" s="21">
        <v>26</v>
      </c>
      <c r="E9" s="24" t="s">
        <v>116</v>
      </c>
      <c r="F9" s="25" t="s">
        <v>527</v>
      </c>
      <c r="G9" s="21" t="s">
        <v>526</v>
      </c>
      <c r="H9" s="22">
        <v>3</v>
      </c>
      <c r="I9" s="30">
        <v>35310764</v>
      </c>
      <c r="J9" s="26">
        <v>0.866342</v>
      </c>
      <c r="K9" s="26">
        <v>0.045333</v>
      </c>
      <c r="L9" s="26">
        <v>0.042311</v>
      </c>
      <c r="M9" s="26">
        <v>0</v>
      </c>
      <c r="N9" s="26">
        <v>0.953986</v>
      </c>
      <c r="O9" s="41">
        <v>336859.74</v>
      </c>
    </row>
    <row r="10" spans="1:15" s="33" customFormat="1" ht="12" customHeight="1">
      <c r="A10" s="21" t="s">
        <v>526</v>
      </c>
      <c r="B10" s="22">
        <v>3</v>
      </c>
      <c r="C10" s="23" t="s">
        <v>527</v>
      </c>
      <c r="D10" s="21">
        <v>90</v>
      </c>
      <c r="E10" s="24" t="s">
        <v>119</v>
      </c>
      <c r="F10" s="25" t="s">
        <v>527</v>
      </c>
      <c r="G10" s="21" t="s">
        <v>526</v>
      </c>
      <c r="H10" s="22">
        <v>3</v>
      </c>
      <c r="I10" s="30">
        <v>800142243</v>
      </c>
      <c r="J10" s="26">
        <v>0.866342</v>
      </c>
      <c r="K10" s="26">
        <v>0.045333</v>
      </c>
      <c r="L10" s="26">
        <v>0.042311</v>
      </c>
      <c r="M10" s="26">
        <v>0</v>
      </c>
      <c r="N10" s="26">
        <v>0.953986</v>
      </c>
      <c r="O10" s="41">
        <v>7633244.82</v>
      </c>
    </row>
    <row r="11" spans="1:15" s="33" customFormat="1" ht="12" customHeight="1">
      <c r="A11" s="34"/>
      <c r="B11" s="35"/>
      <c r="C11" s="36"/>
      <c r="D11" s="34"/>
      <c r="E11" s="37"/>
      <c r="F11" s="64" t="s">
        <v>590</v>
      </c>
      <c r="G11" s="34"/>
      <c r="H11" s="35"/>
      <c r="I11" s="65">
        <f>SUM(I8:I10)</f>
        <v>835850112</v>
      </c>
      <c r="J11" s="71"/>
      <c r="K11" s="71"/>
      <c r="L11" s="71"/>
      <c r="M11" s="71"/>
      <c r="N11" s="71"/>
      <c r="O11" s="66">
        <f>SUM(O8:O10)</f>
        <v>7973892.890000001</v>
      </c>
    </row>
    <row r="12" spans="1:15" s="33" customFormat="1" ht="12" customHeight="1">
      <c r="A12" s="21" t="s">
        <v>528</v>
      </c>
      <c r="B12" s="22">
        <v>3</v>
      </c>
      <c r="C12" s="23" t="s">
        <v>529</v>
      </c>
      <c r="D12" s="21">
        <v>26</v>
      </c>
      <c r="E12" s="24" t="s">
        <v>116</v>
      </c>
      <c r="F12" s="25" t="s">
        <v>529</v>
      </c>
      <c r="G12" s="21" t="s">
        <v>528</v>
      </c>
      <c r="H12" s="22">
        <v>3</v>
      </c>
      <c r="I12" s="30">
        <v>217386683</v>
      </c>
      <c r="J12" s="26">
        <v>0.900427</v>
      </c>
      <c r="K12" s="26">
        <v>0.030303</v>
      </c>
      <c r="L12" s="26">
        <v>0.046464</v>
      </c>
      <c r="M12" s="26">
        <v>0</v>
      </c>
      <c r="N12" s="26">
        <v>0.977194</v>
      </c>
      <c r="O12" s="41">
        <v>2124289.67</v>
      </c>
    </row>
    <row r="13" spans="1:15" s="33" customFormat="1" ht="12" customHeight="1">
      <c r="A13" s="21" t="s">
        <v>528</v>
      </c>
      <c r="B13" s="22">
        <v>3</v>
      </c>
      <c r="C13" s="23" t="s">
        <v>529</v>
      </c>
      <c r="D13" s="21">
        <v>87</v>
      </c>
      <c r="E13" s="24" t="s">
        <v>92</v>
      </c>
      <c r="F13" s="25" t="s">
        <v>529</v>
      </c>
      <c r="G13" s="21" t="s">
        <v>528</v>
      </c>
      <c r="H13" s="22">
        <v>3</v>
      </c>
      <c r="I13" s="30">
        <v>33274624</v>
      </c>
      <c r="J13" s="26">
        <v>0.900427</v>
      </c>
      <c r="K13" s="26">
        <v>0.030303</v>
      </c>
      <c r="L13" s="26">
        <v>0.046464</v>
      </c>
      <c r="M13" s="26">
        <v>0</v>
      </c>
      <c r="N13" s="26">
        <v>0.977194</v>
      </c>
      <c r="O13" s="41">
        <v>325157.63</v>
      </c>
    </row>
    <row r="14" spans="1:15" s="33" customFormat="1" ht="12" customHeight="1">
      <c r="A14" s="21" t="s">
        <v>528</v>
      </c>
      <c r="B14" s="22">
        <v>3</v>
      </c>
      <c r="C14" s="23" t="s">
        <v>529</v>
      </c>
      <c r="D14" s="21">
        <v>90</v>
      </c>
      <c r="E14" s="24" t="s">
        <v>119</v>
      </c>
      <c r="F14" s="25" t="s">
        <v>529</v>
      </c>
      <c r="G14" s="21" t="s">
        <v>528</v>
      </c>
      <c r="H14" s="22">
        <v>3</v>
      </c>
      <c r="I14" s="30">
        <v>175100606</v>
      </c>
      <c r="J14" s="26">
        <v>0.900427</v>
      </c>
      <c r="K14" s="26">
        <v>0.030303</v>
      </c>
      <c r="L14" s="26">
        <v>0.046464</v>
      </c>
      <c r="M14" s="26">
        <v>0</v>
      </c>
      <c r="N14" s="26">
        <v>0.977194</v>
      </c>
      <c r="O14" s="41">
        <v>1711072.47</v>
      </c>
    </row>
    <row r="15" spans="1:15" s="33" customFormat="1" ht="12" customHeight="1">
      <c r="A15" s="34"/>
      <c r="B15" s="35"/>
      <c r="C15" s="36"/>
      <c r="D15" s="34"/>
      <c r="E15" s="37"/>
      <c r="F15" s="67" t="s">
        <v>590</v>
      </c>
      <c r="G15" s="34"/>
      <c r="H15" s="35"/>
      <c r="I15" s="65">
        <f>SUM(I12:I14)</f>
        <v>425761913</v>
      </c>
      <c r="J15" s="71"/>
      <c r="K15" s="71"/>
      <c r="L15" s="71"/>
      <c r="M15" s="71"/>
      <c r="N15" s="71"/>
      <c r="O15" s="66">
        <f>SUM(O12:O14)</f>
        <v>4160519.7699999996</v>
      </c>
    </row>
    <row r="16" spans="1:15" s="33" customFormat="1" ht="12" customHeight="1">
      <c r="A16" s="21" t="s">
        <v>530</v>
      </c>
      <c r="B16" s="22">
        <v>3</v>
      </c>
      <c r="C16" s="23" t="s">
        <v>574</v>
      </c>
      <c r="D16" s="21">
        <v>84</v>
      </c>
      <c r="E16" s="24" t="s">
        <v>155</v>
      </c>
      <c r="F16" s="25" t="s">
        <v>574</v>
      </c>
      <c r="G16" s="21" t="s">
        <v>530</v>
      </c>
      <c r="H16" s="22">
        <v>3</v>
      </c>
      <c r="I16" s="30">
        <v>1606308</v>
      </c>
      <c r="J16" s="26">
        <v>0.747257</v>
      </c>
      <c r="K16" s="26">
        <v>0.094512</v>
      </c>
      <c r="L16" s="26">
        <v>0</v>
      </c>
      <c r="M16" s="26">
        <v>0</v>
      </c>
      <c r="N16" s="26">
        <v>0.841769</v>
      </c>
      <c r="O16" s="41">
        <v>13521.41</v>
      </c>
    </row>
    <row r="17" spans="1:15" s="33" customFormat="1" ht="12" customHeight="1">
      <c r="A17" s="21" t="s">
        <v>530</v>
      </c>
      <c r="B17" s="22">
        <v>3</v>
      </c>
      <c r="C17" s="23" t="s">
        <v>574</v>
      </c>
      <c r="D17" s="21">
        <v>90</v>
      </c>
      <c r="E17" s="24" t="s">
        <v>119</v>
      </c>
      <c r="F17" s="25" t="s">
        <v>574</v>
      </c>
      <c r="G17" s="21" t="s">
        <v>530</v>
      </c>
      <c r="H17" s="22">
        <v>3</v>
      </c>
      <c r="I17" s="30">
        <v>372459581</v>
      </c>
      <c r="J17" s="26">
        <v>0.747257</v>
      </c>
      <c r="K17" s="26">
        <v>0.094512</v>
      </c>
      <c r="L17" s="26">
        <v>0</v>
      </c>
      <c r="M17" s="26">
        <v>0</v>
      </c>
      <c r="N17" s="26">
        <v>0.841769</v>
      </c>
      <c r="O17" s="41">
        <v>3135249.15</v>
      </c>
    </row>
    <row r="18" spans="1:15" s="33" customFormat="1" ht="12" customHeight="1">
      <c r="A18" s="34"/>
      <c r="B18" s="35"/>
      <c r="C18" s="36"/>
      <c r="D18" s="34"/>
      <c r="E18" s="37"/>
      <c r="F18" s="64" t="s">
        <v>590</v>
      </c>
      <c r="G18" s="34"/>
      <c r="H18" s="35"/>
      <c r="I18" s="65">
        <f>SUM(I16:I17)</f>
        <v>374065889</v>
      </c>
      <c r="J18" s="71"/>
      <c r="K18" s="71"/>
      <c r="L18" s="71"/>
      <c r="M18" s="71"/>
      <c r="N18" s="71"/>
      <c r="O18" s="66">
        <f>SUM(O16:O17)</f>
        <v>3148770.56</v>
      </c>
    </row>
    <row r="19" spans="1:15" s="33" customFormat="1" ht="12" customHeight="1">
      <c r="A19" s="21" t="s">
        <v>531</v>
      </c>
      <c r="B19" s="22">
        <v>3</v>
      </c>
      <c r="C19" s="23" t="s">
        <v>532</v>
      </c>
      <c r="D19" s="21">
        <v>31</v>
      </c>
      <c r="E19" s="24" t="s">
        <v>13</v>
      </c>
      <c r="F19" s="25" t="s">
        <v>532</v>
      </c>
      <c r="G19" s="21" t="s">
        <v>531</v>
      </c>
      <c r="H19" s="22">
        <v>3</v>
      </c>
      <c r="I19" s="30">
        <v>2976413</v>
      </c>
      <c r="J19" s="26">
        <v>1.049972</v>
      </c>
      <c r="K19" s="26">
        <v>0</v>
      </c>
      <c r="L19" s="26">
        <v>0</v>
      </c>
      <c r="M19" s="26">
        <v>0</v>
      </c>
      <c r="N19" s="26">
        <v>1.049972</v>
      </c>
      <c r="O19" s="41">
        <v>31251.52</v>
      </c>
    </row>
    <row r="20" spans="1:15" s="33" customFormat="1" ht="12" customHeight="1">
      <c r="A20" s="21" t="s">
        <v>531</v>
      </c>
      <c r="B20" s="22">
        <v>3</v>
      </c>
      <c r="C20" s="23" t="s">
        <v>532</v>
      </c>
      <c r="D20" s="21">
        <v>91</v>
      </c>
      <c r="E20" s="24" t="s">
        <v>9</v>
      </c>
      <c r="F20" s="25" t="s">
        <v>532</v>
      </c>
      <c r="G20" s="21" t="s">
        <v>531</v>
      </c>
      <c r="H20" s="22">
        <v>3</v>
      </c>
      <c r="I20" s="30">
        <v>296956035</v>
      </c>
      <c r="J20" s="26">
        <v>1.049972</v>
      </c>
      <c r="K20" s="26">
        <v>0</v>
      </c>
      <c r="L20" s="26">
        <v>0</v>
      </c>
      <c r="M20" s="26">
        <v>0</v>
      </c>
      <c r="N20" s="26">
        <v>1.049972</v>
      </c>
      <c r="O20" s="41">
        <v>3117954.96</v>
      </c>
    </row>
    <row r="21" spans="1:15" s="33" customFormat="1" ht="12" customHeight="1">
      <c r="A21" s="34"/>
      <c r="B21" s="35"/>
      <c r="C21" s="36"/>
      <c r="D21" s="34"/>
      <c r="E21" s="37"/>
      <c r="F21" s="64" t="s">
        <v>590</v>
      </c>
      <c r="G21" s="34"/>
      <c r="H21" s="35"/>
      <c r="I21" s="65">
        <f>SUM(I19:I20)</f>
        <v>299932448</v>
      </c>
      <c r="J21" s="71"/>
      <c r="K21" s="71"/>
      <c r="L21" s="71"/>
      <c r="M21" s="71"/>
      <c r="N21" s="71"/>
      <c r="O21" s="66">
        <f>SUM(O19:O20)</f>
        <v>3149206.48</v>
      </c>
    </row>
    <row r="22" spans="1:15" s="33" customFormat="1" ht="12" customHeight="1">
      <c r="A22" s="21" t="s">
        <v>533</v>
      </c>
      <c r="B22" s="22">
        <v>3</v>
      </c>
      <c r="C22" s="23" t="s">
        <v>534</v>
      </c>
      <c r="D22" s="21">
        <v>1</v>
      </c>
      <c r="E22" s="24" t="s">
        <v>2</v>
      </c>
      <c r="F22" s="25" t="s">
        <v>534</v>
      </c>
      <c r="G22" s="21" t="s">
        <v>533</v>
      </c>
      <c r="H22" s="22">
        <v>3</v>
      </c>
      <c r="I22" s="30">
        <v>130251605</v>
      </c>
      <c r="J22" s="26">
        <v>1.010101</v>
      </c>
      <c r="K22" s="26">
        <v>0</v>
      </c>
      <c r="L22" s="26">
        <v>0</v>
      </c>
      <c r="M22" s="26">
        <v>0</v>
      </c>
      <c r="N22" s="26">
        <v>1.010101</v>
      </c>
      <c r="O22" s="41">
        <v>1315672.99</v>
      </c>
    </row>
    <row r="23" spans="1:15" s="33" customFormat="1" ht="12" customHeight="1">
      <c r="A23" s="21" t="s">
        <v>533</v>
      </c>
      <c r="B23" s="22">
        <v>3</v>
      </c>
      <c r="C23" s="23" t="s">
        <v>534</v>
      </c>
      <c r="D23" s="21">
        <v>18</v>
      </c>
      <c r="E23" s="24" t="s">
        <v>10</v>
      </c>
      <c r="F23" s="25" t="s">
        <v>534</v>
      </c>
      <c r="G23" s="21" t="s">
        <v>533</v>
      </c>
      <c r="H23" s="22">
        <v>3</v>
      </c>
      <c r="I23" s="30">
        <v>568990</v>
      </c>
      <c r="J23" s="26">
        <v>1.010101</v>
      </c>
      <c r="K23" s="26">
        <v>0</v>
      </c>
      <c r="L23" s="26">
        <v>0</v>
      </c>
      <c r="M23" s="26">
        <v>0</v>
      </c>
      <c r="N23" s="26">
        <v>1.010101</v>
      </c>
      <c r="O23" s="41">
        <v>5747.37</v>
      </c>
    </row>
    <row r="24" spans="1:15" s="33" customFormat="1" ht="12" customHeight="1">
      <c r="A24" s="21" t="s">
        <v>533</v>
      </c>
      <c r="B24" s="22">
        <v>3</v>
      </c>
      <c r="C24" s="23" t="s">
        <v>534</v>
      </c>
      <c r="D24" s="21">
        <v>91</v>
      </c>
      <c r="E24" s="24" t="s">
        <v>9</v>
      </c>
      <c r="F24" s="25" t="s">
        <v>534</v>
      </c>
      <c r="G24" s="21" t="s">
        <v>533</v>
      </c>
      <c r="H24" s="22">
        <v>3</v>
      </c>
      <c r="I24" s="30">
        <v>174461329</v>
      </c>
      <c r="J24" s="26">
        <v>1.010101</v>
      </c>
      <c r="K24" s="26">
        <v>0</v>
      </c>
      <c r="L24" s="26">
        <v>0</v>
      </c>
      <c r="M24" s="26">
        <v>0</v>
      </c>
      <c r="N24" s="26">
        <v>1.010101</v>
      </c>
      <c r="O24" s="41">
        <v>1762235.72</v>
      </c>
    </row>
    <row r="25" spans="1:15" s="33" customFormat="1" ht="12" customHeight="1">
      <c r="A25" s="34"/>
      <c r="B25" s="35"/>
      <c r="C25" s="36"/>
      <c r="D25" s="34"/>
      <c r="E25" s="37"/>
      <c r="F25" s="64" t="s">
        <v>590</v>
      </c>
      <c r="G25" s="34"/>
      <c r="H25" s="35"/>
      <c r="I25" s="65">
        <f>SUM(I22:I24)</f>
        <v>305281924</v>
      </c>
      <c r="J25" s="71"/>
      <c r="K25" s="71"/>
      <c r="L25" s="71"/>
      <c r="M25" s="71"/>
      <c r="N25" s="71"/>
      <c r="O25" s="66">
        <f>SUM(O22:O24)</f>
        <v>3083656.08</v>
      </c>
    </row>
    <row r="26" spans="1:15" s="33" customFormat="1" ht="12" customHeight="1">
      <c r="A26" s="21" t="s">
        <v>535</v>
      </c>
      <c r="B26" s="22">
        <v>3</v>
      </c>
      <c r="C26" s="23" t="s">
        <v>536</v>
      </c>
      <c r="D26" s="21">
        <v>36</v>
      </c>
      <c r="E26" s="24" t="s">
        <v>288</v>
      </c>
      <c r="F26" s="25" t="s">
        <v>536</v>
      </c>
      <c r="G26" s="21" t="s">
        <v>535</v>
      </c>
      <c r="H26" s="22">
        <v>3</v>
      </c>
      <c r="I26" s="30">
        <v>9043164</v>
      </c>
      <c r="J26" s="26">
        <v>0.369941</v>
      </c>
      <c r="K26" s="26">
        <v>0.014355</v>
      </c>
      <c r="L26" s="26">
        <v>0</v>
      </c>
      <c r="M26" s="26">
        <v>0</v>
      </c>
      <c r="N26" s="26">
        <v>0.384296</v>
      </c>
      <c r="O26" s="41">
        <v>34752.56</v>
      </c>
    </row>
    <row r="27" spans="1:15" s="33" customFormat="1" ht="12" customHeight="1">
      <c r="A27" s="21" t="s">
        <v>535</v>
      </c>
      <c r="B27" s="22">
        <v>3</v>
      </c>
      <c r="C27" s="23" t="s">
        <v>536</v>
      </c>
      <c r="D27" s="21">
        <v>39</v>
      </c>
      <c r="E27" s="24" t="s">
        <v>47</v>
      </c>
      <c r="F27" s="25" t="s">
        <v>536</v>
      </c>
      <c r="G27" s="21" t="s">
        <v>535</v>
      </c>
      <c r="H27" s="22">
        <v>3</v>
      </c>
      <c r="I27" s="30">
        <v>18979806</v>
      </c>
      <c r="J27" s="26">
        <v>0.369941</v>
      </c>
      <c r="K27" s="26">
        <v>0.014355</v>
      </c>
      <c r="L27" s="26">
        <v>0</v>
      </c>
      <c r="M27" s="26">
        <v>0</v>
      </c>
      <c r="N27" s="26">
        <v>0.384296</v>
      </c>
      <c r="O27" s="41">
        <v>72938.66</v>
      </c>
    </row>
    <row r="28" spans="1:15" s="33" customFormat="1" ht="12" customHeight="1">
      <c r="A28" s="21" t="s">
        <v>535</v>
      </c>
      <c r="B28" s="22">
        <v>3</v>
      </c>
      <c r="C28" s="23" t="s">
        <v>536</v>
      </c>
      <c r="D28" s="21">
        <v>45</v>
      </c>
      <c r="E28" s="24" t="s">
        <v>17</v>
      </c>
      <c r="F28" s="25" t="s">
        <v>536</v>
      </c>
      <c r="G28" s="21" t="s">
        <v>535</v>
      </c>
      <c r="H28" s="22">
        <v>3</v>
      </c>
      <c r="I28" s="30">
        <v>1953595</v>
      </c>
      <c r="J28" s="26">
        <v>0.369941</v>
      </c>
      <c r="K28" s="26">
        <v>0.014355</v>
      </c>
      <c r="L28" s="26">
        <v>0</v>
      </c>
      <c r="M28" s="26">
        <v>0</v>
      </c>
      <c r="N28" s="26">
        <v>0.384296</v>
      </c>
      <c r="O28" s="41">
        <v>7507.57</v>
      </c>
    </row>
    <row r="29" spans="1:15" s="33" customFormat="1" ht="12" customHeight="1">
      <c r="A29" s="21" t="s">
        <v>535</v>
      </c>
      <c r="B29" s="22">
        <v>3</v>
      </c>
      <c r="C29" s="23" t="s">
        <v>536</v>
      </c>
      <c r="D29" s="21">
        <v>92</v>
      </c>
      <c r="E29" s="24" t="s">
        <v>18</v>
      </c>
      <c r="F29" s="25" t="s">
        <v>536</v>
      </c>
      <c r="G29" s="21" t="s">
        <v>535</v>
      </c>
      <c r="H29" s="22">
        <v>3</v>
      </c>
      <c r="I29" s="30">
        <v>392205369</v>
      </c>
      <c r="J29" s="26">
        <v>0.369941</v>
      </c>
      <c r="K29" s="26">
        <v>0.014355</v>
      </c>
      <c r="L29" s="26">
        <v>0</v>
      </c>
      <c r="M29" s="26">
        <v>0</v>
      </c>
      <c r="N29" s="26">
        <v>0.384296</v>
      </c>
      <c r="O29" s="41">
        <v>1507229.52</v>
      </c>
    </row>
    <row r="30" spans="1:15" s="33" customFormat="1" ht="12" customHeight="1">
      <c r="A30" s="34"/>
      <c r="B30" s="35"/>
      <c r="C30" s="36"/>
      <c r="D30" s="34"/>
      <c r="E30" s="37"/>
      <c r="F30" s="64" t="s">
        <v>590</v>
      </c>
      <c r="G30" s="34"/>
      <c r="H30" s="35"/>
      <c r="I30" s="65">
        <f>SUM(I26:I29)</f>
        <v>422181934</v>
      </c>
      <c r="J30" s="71"/>
      <c r="K30" s="71"/>
      <c r="L30" s="71"/>
      <c r="M30" s="71"/>
      <c r="N30" s="71"/>
      <c r="O30" s="66">
        <f>SUM(O26:O29)</f>
        <v>1622428.31</v>
      </c>
    </row>
    <row r="31" spans="1:15" s="33" customFormat="1" ht="12" customHeight="1">
      <c r="A31" s="21"/>
      <c r="B31" s="22"/>
      <c r="C31" s="23"/>
      <c r="D31" s="21"/>
      <c r="E31" s="24"/>
      <c r="F31" s="25"/>
      <c r="G31" s="21"/>
      <c r="H31" s="22"/>
      <c r="I31" s="30"/>
      <c r="J31" s="26"/>
      <c r="K31" s="26"/>
      <c r="L31" s="26"/>
      <c r="M31" s="26"/>
      <c r="N31" s="26"/>
      <c r="O31" s="41"/>
    </row>
    <row r="32" spans="1:15" s="33" customFormat="1" ht="12" customHeight="1">
      <c r="A32" s="34" t="s">
        <v>537</v>
      </c>
      <c r="B32" s="35">
        <v>3</v>
      </c>
      <c r="C32" s="36" t="s">
        <v>538</v>
      </c>
      <c r="D32" s="34">
        <v>93</v>
      </c>
      <c r="E32" s="37" t="s">
        <v>149</v>
      </c>
      <c r="F32" s="38" t="s">
        <v>538</v>
      </c>
      <c r="G32" s="34" t="s">
        <v>537</v>
      </c>
      <c r="H32" s="35">
        <v>3</v>
      </c>
      <c r="I32" s="65">
        <v>987216256</v>
      </c>
      <c r="J32" s="39">
        <v>1.017253</v>
      </c>
      <c r="K32" s="39">
        <v>0.032471</v>
      </c>
      <c r="L32" s="39">
        <v>0.039511</v>
      </c>
      <c r="M32" s="39">
        <v>0</v>
      </c>
      <c r="N32" s="39">
        <v>1.089235</v>
      </c>
      <c r="O32" s="66">
        <v>10753104.94</v>
      </c>
    </row>
    <row r="33" spans="1:15" s="33" customFormat="1" ht="12" customHeight="1">
      <c r="A33" s="21" t="s">
        <v>539</v>
      </c>
      <c r="B33" s="22">
        <v>2</v>
      </c>
      <c r="C33" s="23" t="s">
        <v>540</v>
      </c>
      <c r="D33" s="21">
        <v>30</v>
      </c>
      <c r="E33" s="24" t="s">
        <v>147</v>
      </c>
      <c r="F33" s="25" t="s">
        <v>540</v>
      </c>
      <c r="G33" s="21" t="s">
        <v>539</v>
      </c>
      <c r="H33" s="22">
        <v>2</v>
      </c>
      <c r="I33" s="30">
        <v>2605968</v>
      </c>
      <c r="J33" s="26">
        <v>0.709832</v>
      </c>
      <c r="K33" s="26">
        <v>0.048398</v>
      </c>
      <c r="L33" s="26">
        <v>0</v>
      </c>
      <c r="M33" s="26">
        <v>0</v>
      </c>
      <c r="N33" s="26">
        <v>0.75823</v>
      </c>
      <c r="O33" s="41">
        <v>19759.22</v>
      </c>
    </row>
    <row r="34" spans="1:15" s="33" customFormat="1" ht="12" customHeight="1">
      <c r="A34" s="21" t="s">
        <v>539</v>
      </c>
      <c r="B34" s="22">
        <v>2</v>
      </c>
      <c r="C34" s="23" t="s">
        <v>540</v>
      </c>
      <c r="D34" s="21">
        <v>93</v>
      </c>
      <c r="E34" s="24" t="s">
        <v>149</v>
      </c>
      <c r="F34" s="25" t="s">
        <v>540</v>
      </c>
      <c r="G34" s="21" t="s">
        <v>539</v>
      </c>
      <c r="H34" s="22">
        <v>2</v>
      </c>
      <c r="I34" s="30">
        <v>310545092</v>
      </c>
      <c r="J34" s="26">
        <v>0.709832</v>
      </c>
      <c r="K34" s="26">
        <v>0.048398</v>
      </c>
      <c r="L34" s="26">
        <v>0</v>
      </c>
      <c r="M34" s="26">
        <v>0</v>
      </c>
      <c r="N34" s="26">
        <v>0.75823</v>
      </c>
      <c r="O34" s="41">
        <v>2354645.99</v>
      </c>
    </row>
    <row r="35" spans="1:15" s="33" customFormat="1" ht="12" customHeight="1">
      <c r="A35" s="34"/>
      <c r="B35" s="35"/>
      <c r="C35" s="36"/>
      <c r="D35" s="34"/>
      <c r="E35" s="37"/>
      <c r="F35" s="64" t="s">
        <v>590</v>
      </c>
      <c r="G35" s="34"/>
      <c r="H35" s="35"/>
      <c r="I35" s="65">
        <f>SUM(I33:I34)</f>
        <v>313151060</v>
      </c>
      <c r="J35" s="71"/>
      <c r="K35" s="71"/>
      <c r="L35" s="71"/>
      <c r="M35" s="71"/>
      <c r="N35" s="71"/>
      <c r="O35" s="66">
        <f>SUM(O33:O34)</f>
        <v>2374405.2100000004</v>
      </c>
    </row>
    <row r="36" spans="1:15" s="33" customFormat="1" ht="12" customHeight="1">
      <c r="A36" s="21" t="s">
        <v>541</v>
      </c>
      <c r="B36" s="22">
        <v>3</v>
      </c>
      <c r="C36" s="23" t="s">
        <v>542</v>
      </c>
      <c r="D36" s="21">
        <v>30</v>
      </c>
      <c r="E36" s="24" t="s">
        <v>147</v>
      </c>
      <c r="F36" s="25" t="s">
        <v>542</v>
      </c>
      <c r="G36" s="21" t="s">
        <v>541</v>
      </c>
      <c r="H36" s="22">
        <v>3</v>
      </c>
      <c r="I36" s="30">
        <v>687450</v>
      </c>
      <c r="J36" s="26">
        <v>0.593916</v>
      </c>
      <c r="K36" s="26">
        <v>0.005388</v>
      </c>
      <c r="L36" s="26">
        <v>0.027965</v>
      </c>
      <c r="M36" s="26">
        <v>0</v>
      </c>
      <c r="N36" s="26">
        <v>0.627269</v>
      </c>
      <c r="O36" s="41">
        <v>4312.16</v>
      </c>
    </row>
    <row r="37" spans="1:15" s="33" customFormat="1" ht="12" customHeight="1">
      <c r="A37" s="21" t="s">
        <v>541</v>
      </c>
      <c r="B37" s="22">
        <v>3</v>
      </c>
      <c r="C37" s="23" t="s">
        <v>542</v>
      </c>
      <c r="D37" s="21">
        <v>41</v>
      </c>
      <c r="E37" s="24" t="s">
        <v>148</v>
      </c>
      <c r="F37" s="25" t="s">
        <v>542</v>
      </c>
      <c r="G37" s="21" t="s">
        <v>541</v>
      </c>
      <c r="H37" s="22">
        <v>3</v>
      </c>
      <c r="I37" s="30">
        <v>167963229</v>
      </c>
      <c r="J37" s="26">
        <v>0.593916</v>
      </c>
      <c r="K37" s="26">
        <v>0.005388</v>
      </c>
      <c r="L37" s="26">
        <v>0.027965</v>
      </c>
      <c r="M37" s="26">
        <v>0</v>
      </c>
      <c r="N37" s="26">
        <v>0.627269</v>
      </c>
      <c r="O37" s="41">
        <v>1053581.34</v>
      </c>
    </row>
    <row r="38" spans="1:15" s="33" customFormat="1" ht="12" customHeight="1">
      <c r="A38" s="21" t="s">
        <v>541</v>
      </c>
      <c r="B38" s="22">
        <v>3</v>
      </c>
      <c r="C38" s="23" t="s">
        <v>542</v>
      </c>
      <c r="D38" s="21">
        <v>93</v>
      </c>
      <c r="E38" s="24" t="s">
        <v>149</v>
      </c>
      <c r="F38" s="25" t="s">
        <v>542</v>
      </c>
      <c r="G38" s="21" t="s">
        <v>541</v>
      </c>
      <c r="H38" s="22">
        <v>3</v>
      </c>
      <c r="I38" s="30">
        <v>571173572</v>
      </c>
      <c r="J38" s="26">
        <v>0.593916</v>
      </c>
      <c r="K38" s="26">
        <v>0.005388</v>
      </c>
      <c r="L38" s="26">
        <v>0.027965</v>
      </c>
      <c r="M38" s="26">
        <v>0</v>
      </c>
      <c r="N38" s="26">
        <v>0.627269</v>
      </c>
      <c r="O38" s="41">
        <v>3582794.76</v>
      </c>
    </row>
    <row r="39" spans="1:15" s="33" customFormat="1" ht="12" customHeight="1">
      <c r="A39" s="21"/>
      <c r="B39" s="22"/>
      <c r="C39" s="23"/>
      <c r="D39" s="21"/>
      <c r="E39" s="24"/>
      <c r="F39" s="53" t="s">
        <v>590</v>
      </c>
      <c r="G39" s="21"/>
      <c r="H39" s="22"/>
      <c r="I39" s="61">
        <f>SUM(I36:I38)</f>
        <v>739824251</v>
      </c>
      <c r="J39" s="62"/>
      <c r="K39" s="62"/>
      <c r="L39" s="62"/>
      <c r="M39" s="62"/>
      <c r="N39" s="62"/>
      <c r="O39" s="63">
        <f>SUM(O36:O38)</f>
        <v>4640688.26</v>
      </c>
    </row>
    <row r="40" spans="1:16" s="33" customFormat="1" ht="12" customHeight="1" thickBot="1">
      <c r="A40" s="54"/>
      <c r="B40" s="55"/>
      <c r="C40" s="60" t="s">
        <v>543</v>
      </c>
      <c r="D40" s="54"/>
      <c r="E40" s="56"/>
      <c r="F40" s="57"/>
      <c r="G40" s="54"/>
      <c r="H40" s="55"/>
      <c r="I40" s="88">
        <v>206170399533</v>
      </c>
      <c r="J40" s="58"/>
      <c r="K40" s="58"/>
      <c r="L40" s="58"/>
      <c r="M40" s="58"/>
      <c r="N40" s="58"/>
      <c r="O40" s="97">
        <v>1953814887.5900016</v>
      </c>
      <c r="P40" s="59"/>
    </row>
    <row r="41" ht="13.5" thickTop="1">
      <c r="A41" s="93" t="s">
        <v>635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2014 Annual Report&amp;R&amp;"Times New Roman,Regular"Table 13, Page 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D31">
      <selection activeCell="I51" sqref="I51:O5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ht="12.75">
      <c r="A4" s="21" t="s">
        <v>46</v>
      </c>
      <c r="B4" s="22">
        <v>3</v>
      </c>
      <c r="C4" s="23" t="s">
        <v>200</v>
      </c>
      <c r="D4" s="21">
        <v>2</v>
      </c>
      <c r="E4" s="24" t="s">
        <v>16</v>
      </c>
      <c r="F4" s="25" t="s">
        <v>200</v>
      </c>
      <c r="G4" s="21" t="s">
        <v>46</v>
      </c>
      <c r="H4" s="22">
        <v>3</v>
      </c>
      <c r="I4" s="30">
        <v>5116189</v>
      </c>
      <c r="J4" s="26">
        <v>0.523091</v>
      </c>
      <c r="K4" s="26">
        <v>0.139686</v>
      </c>
      <c r="L4" s="26">
        <v>0</v>
      </c>
      <c r="M4" s="26">
        <v>0</v>
      </c>
      <c r="N4" s="26">
        <v>0.662777</v>
      </c>
      <c r="O4" s="96">
        <v>33908.95</v>
      </c>
    </row>
    <row r="5" spans="1:15" ht="12.75">
      <c r="A5" s="21" t="s">
        <v>46</v>
      </c>
      <c r="B5" s="22">
        <v>3</v>
      </c>
      <c r="C5" s="23" t="s">
        <v>200</v>
      </c>
      <c r="D5" s="21">
        <v>6</v>
      </c>
      <c r="E5" s="24" t="s">
        <v>24</v>
      </c>
      <c r="F5" s="25" t="s">
        <v>200</v>
      </c>
      <c r="G5" s="21" t="s">
        <v>46</v>
      </c>
      <c r="H5" s="22">
        <v>3</v>
      </c>
      <c r="I5" s="30">
        <v>1134971668</v>
      </c>
      <c r="J5" s="26">
        <v>0.523091</v>
      </c>
      <c r="K5" s="26">
        <v>0.139686</v>
      </c>
      <c r="L5" s="26">
        <v>0</v>
      </c>
      <c r="M5" s="26">
        <v>0</v>
      </c>
      <c r="N5" s="26">
        <v>0.662777</v>
      </c>
      <c r="O5" s="41">
        <v>7522331.17</v>
      </c>
    </row>
    <row r="6" spans="1:15" ht="12.75">
      <c r="A6" s="34"/>
      <c r="B6" s="35"/>
      <c r="C6" s="36"/>
      <c r="D6" s="34"/>
      <c r="E6" s="37"/>
      <c r="F6" s="64" t="s">
        <v>590</v>
      </c>
      <c r="G6" s="34"/>
      <c r="H6" s="35"/>
      <c r="I6" s="65">
        <f>SUM(I4:I5)</f>
        <v>1140087857</v>
      </c>
      <c r="J6" s="39"/>
      <c r="K6" s="39"/>
      <c r="L6" s="39"/>
      <c r="M6" s="39"/>
      <c r="N6" s="39"/>
      <c r="O6" s="66">
        <f>SUM(O4:O5)</f>
        <v>7556240.12</v>
      </c>
    </row>
    <row r="7" spans="1:15" ht="12.75">
      <c r="A7" s="21" t="s">
        <v>49</v>
      </c>
      <c r="B7" s="22">
        <v>3</v>
      </c>
      <c r="C7" s="23" t="s">
        <v>50</v>
      </c>
      <c r="D7" s="21">
        <v>6</v>
      </c>
      <c r="E7" s="24" t="s">
        <v>24</v>
      </c>
      <c r="F7" s="25" t="s">
        <v>50</v>
      </c>
      <c r="G7" s="21" t="s">
        <v>49</v>
      </c>
      <c r="H7" s="22">
        <v>3</v>
      </c>
      <c r="I7" s="30">
        <v>202027629</v>
      </c>
      <c r="J7" s="26">
        <v>0.579425</v>
      </c>
      <c r="K7" s="26">
        <v>0.037557</v>
      </c>
      <c r="L7" s="26">
        <v>0</v>
      </c>
      <c r="M7" s="26">
        <v>0</v>
      </c>
      <c r="N7" s="26">
        <v>0.616982</v>
      </c>
      <c r="O7" s="41">
        <v>1246474.2</v>
      </c>
    </row>
    <row r="8" spans="1:15" ht="12.75">
      <c r="A8" s="21" t="s">
        <v>49</v>
      </c>
      <c r="B8" s="22">
        <v>3</v>
      </c>
      <c r="C8" s="23" t="s">
        <v>50</v>
      </c>
      <c r="D8" s="21">
        <v>63</v>
      </c>
      <c r="E8" s="24" t="s">
        <v>48</v>
      </c>
      <c r="F8" s="25" t="s">
        <v>50</v>
      </c>
      <c r="G8" s="21" t="s">
        <v>49</v>
      </c>
      <c r="H8" s="22">
        <v>3</v>
      </c>
      <c r="I8" s="30">
        <v>46440133</v>
      </c>
      <c r="J8" s="26">
        <v>0.579425</v>
      </c>
      <c r="K8" s="26">
        <v>0.037557</v>
      </c>
      <c r="L8" s="26">
        <v>0</v>
      </c>
      <c r="M8" s="26">
        <v>0</v>
      </c>
      <c r="N8" s="26">
        <v>0.616982</v>
      </c>
      <c r="O8" s="41">
        <v>286527.26</v>
      </c>
    </row>
    <row r="9" spans="1:15" ht="12.75">
      <c r="A9" s="21" t="s">
        <v>49</v>
      </c>
      <c r="B9" s="22">
        <v>3</v>
      </c>
      <c r="C9" s="23" t="s">
        <v>50</v>
      </c>
      <c r="D9" s="21">
        <v>71</v>
      </c>
      <c r="E9" s="24" t="s">
        <v>51</v>
      </c>
      <c r="F9" s="25" t="s">
        <v>50</v>
      </c>
      <c r="G9" s="21" t="s">
        <v>49</v>
      </c>
      <c r="H9" s="22">
        <v>3</v>
      </c>
      <c r="I9" s="30">
        <v>135070267</v>
      </c>
      <c r="J9" s="26">
        <v>0.579425</v>
      </c>
      <c r="K9" s="26">
        <v>0.037557</v>
      </c>
      <c r="L9" s="26">
        <v>0</v>
      </c>
      <c r="M9" s="26">
        <v>0</v>
      </c>
      <c r="N9" s="26">
        <v>0.616982</v>
      </c>
      <c r="O9" s="41">
        <v>833359.2</v>
      </c>
    </row>
    <row r="10" spans="1:15" ht="12.75">
      <c r="A10" s="34"/>
      <c r="B10" s="35"/>
      <c r="C10" s="36"/>
      <c r="D10" s="34"/>
      <c r="E10" s="37"/>
      <c r="F10" s="64" t="s">
        <v>590</v>
      </c>
      <c r="G10" s="34"/>
      <c r="H10" s="35"/>
      <c r="I10" s="65">
        <f>SUM(I7:I9)</f>
        <v>383538029</v>
      </c>
      <c r="J10" s="39"/>
      <c r="K10" s="39"/>
      <c r="L10" s="39"/>
      <c r="M10" s="39"/>
      <c r="N10" s="39"/>
      <c r="O10" s="66">
        <f>SUM(O7:O9)</f>
        <v>2366360.66</v>
      </c>
    </row>
    <row r="11" spans="1:15" ht="12.75">
      <c r="A11" s="21" t="s">
        <v>638</v>
      </c>
      <c r="B11" s="22">
        <v>3</v>
      </c>
      <c r="C11" s="23" t="s">
        <v>639</v>
      </c>
      <c r="D11" s="21">
        <v>6</v>
      </c>
      <c r="E11" s="24" t="s">
        <v>24</v>
      </c>
      <c r="F11" s="25" t="s">
        <v>639</v>
      </c>
      <c r="G11" s="21" t="s">
        <v>638</v>
      </c>
      <c r="H11" s="22">
        <v>3</v>
      </c>
      <c r="I11" s="30">
        <v>414178471</v>
      </c>
      <c r="J11" s="26">
        <v>0.51</v>
      </c>
      <c r="K11" s="26">
        <v>0</v>
      </c>
      <c r="L11" s="26">
        <v>0</v>
      </c>
      <c r="M11" s="26">
        <v>0</v>
      </c>
      <c r="N11" s="26">
        <v>0.51</v>
      </c>
      <c r="O11" s="41">
        <v>2112310.01</v>
      </c>
    </row>
    <row r="12" spans="1:15" ht="12.75">
      <c r="A12" s="21" t="s">
        <v>638</v>
      </c>
      <c r="B12" s="22">
        <v>3</v>
      </c>
      <c r="C12" s="23" t="s">
        <v>639</v>
      </c>
      <c r="D12" s="21">
        <v>39</v>
      </c>
      <c r="E12" s="24" t="s">
        <v>47</v>
      </c>
      <c r="F12" s="25" t="s">
        <v>639</v>
      </c>
      <c r="G12" s="21" t="s">
        <v>638</v>
      </c>
      <c r="H12" s="22">
        <v>3</v>
      </c>
      <c r="I12" s="30">
        <v>204298109</v>
      </c>
      <c r="J12" s="26">
        <v>0.51</v>
      </c>
      <c r="K12" s="26">
        <v>0</v>
      </c>
      <c r="L12" s="26">
        <v>0</v>
      </c>
      <c r="M12" s="26">
        <v>0</v>
      </c>
      <c r="N12" s="26">
        <v>0.51</v>
      </c>
      <c r="O12" s="41">
        <v>1041920.28</v>
      </c>
    </row>
    <row r="13" spans="1:15" ht="12.75">
      <c r="A13" s="21" t="s">
        <v>638</v>
      </c>
      <c r="B13" s="22">
        <v>3</v>
      </c>
      <c r="C13" s="23" t="s">
        <v>639</v>
      </c>
      <c r="D13" s="21">
        <v>63</v>
      </c>
      <c r="E13" s="24" t="s">
        <v>48</v>
      </c>
      <c r="F13" s="25" t="s">
        <v>639</v>
      </c>
      <c r="G13" s="21" t="s">
        <v>638</v>
      </c>
      <c r="H13" s="22">
        <v>3</v>
      </c>
      <c r="I13" s="30">
        <v>40206604</v>
      </c>
      <c r="J13" s="26">
        <v>0.51</v>
      </c>
      <c r="K13" s="26">
        <v>0</v>
      </c>
      <c r="L13" s="26">
        <v>0</v>
      </c>
      <c r="M13" s="26">
        <v>0</v>
      </c>
      <c r="N13" s="26">
        <v>0.51</v>
      </c>
      <c r="O13" s="41">
        <v>205053.7</v>
      </c>
    </row>
    <row r="14" spans="1:15" ht="12.75">
      <c r="A14" s="21" t="s">
        <v>638</v>
      </c>
      <c r="B14" s="22">
        <v>3</v>
      </c>
      <c r="C14" s="23" t="s">
        <v>639</v>
      </c>
      <c r="D14" s="21">
        <v>92</v>
      </c>
      <c r="E14" s="24" t="s">
        <v>18</v>
      </c>
      <c r="F14" s="25" t="s">
        <v>639</v>
      </c>
      <c r="G14" s="21" t="s">
        <v>638</v>
      </c>
      <c r="H14" s="22">
        <v>3</v>
      </c>
      <c r="I14" s="30">
        <v>511120</v>
      </c>
      <c r="J14" s="26">
        <v>0.51</v>
      </c>
      <c r="K14" s="26">
        <v>0</v>
      </c>
      <c r="L14" s="26">
        <v>0</v>
      </c>
      <c r="M14" s="26">
        <v>0</v>
      </c>
      <c r="N14" s="26">
        <v>0.51</v>
      </c>
      <c r="O14" s="41">
        <v>2606.71</v>
      </c>
    </row>
    <row r="15" spans="1:15" ht="12.75">
      <c r="A15" s="34"/>
      <c r="B15" s="35"/>
      <c r="C15" s="36"/>
      <c r="D15" s="34"/>
      <c r="E15" s="37"/>
      <c r="F15" s="64" t="s">
        <v>590</v>
      </c>
      <c r="G15" s="34"/>
      <c r="H15" s="35"/>
      <c r="I15" s="65">
        <f>SUM(I11:I14)</f>
        <v>659194304</v>
      </c>
      <c r="J15" s="39"/>
      <c r="K15" s="39"/>
      <c r="L15" s="39"/>
      <c r="M15" s="39"/>
      <c r="N15" s="39"/>
      <c r="O15" s="66">
        <f>SUM(O11:O14)</f>
        <v>3361890.7</v>
      </c>
    </row>
    <row r="16" spans="1:15" ht="12.75">
      <c r="A16" s="21" t="s">
        <v>52</v>
      </c>
      <c r="B16" s="22">
        <v>3</v>
      </c>
      <c r="C16" s="23" t="s">
        <v>53</v>
      </c>
      <c r="D16" s="21">
        <v>7</v>
      </c>
      <c r="E16" s="24" t="s">
        <v>54</v>
      </c>
      <c r="F16" s="25" t="s">
        <v>53</v>
      </c>
      <c r="G16" s="21" t="s">
        <v>52</v>
      </c>
      <c r="H16" s="22">
        <v>3</v>
      </c>
      <c r="I16" s="30">
        <v>759880085</v>
      </c>
      <c r="J16" s="26">
        <v>1.012412</v>
      </c>
      <c r="K16" s="26">
        <v>0.047107</v>
      </c>
      <c r="L16" s="26">
        <v>0.052</v>
      </c>
      <c r="M16" s="26">
        <v>0.011777</v>
      </c>
      <c r="N16" s="26">
        <v>1.123296</v>
      </c>
      <c r="O16" s="41">
        <v>8535702.74</v>
      </c>
    </row>
    <row r="17" spans="1:15" ht="12.75">
      <c r="A17" s="21" t="s">
        <v>52</v>
      </c>
      <c r="B17" s="22">
        <v>3</v>
      </c>
      <c r="C17" s="23" t="s">
        <v>53</v>
      </c>
      <c r="D17" s="21">
        <v>62</v>
      </c>
      <c r="E17" s="24" t="s">
        <v>36</v>
      </c>
      <c r="F17" s="25" t="s">
        <v>53</v>
      </c>
      <c r="G17" s="21" t="s">
        <v>52</v>
      </c>
      <c r="H17" s="22">
        <v>3</v>
      </c>
      <c r="I17" s="30">
        <v>38840888</v>
      </c>
      <c r="J17" s="26">
        <v>1.012412</v>
      </c>
      <c r="K17" s="26">
        <v>0.047107</v>
      </c>
      <c r="L17" s="26">
        <v>0.052</v>
      </c>
      <c r="M17" s="26">
        <v>0.011777</v>
      </c>
      <c r="N17" s="26">
        <v>1.123296</v>
      </c>
      <c r="O17" s="41">
        <v>436298.03</v>
      </c>
    </row>
    <row r="18" spans="1:15" ht="12.75">
      <c r="A18" s="21" t="s">
        <v>52</v>
      </c>
      <c r="B18" s="22">
        <v>3</v>
      </c>
      <c r="C18" s="23" t="s">
        <v>53</v>
      </c>
      <c r="D18" s="21">
        <v>81</v>
      </c>
      <c r="E18" s="24" t="s">
        <v>55</v>
      </c>
      <c r="F18" s="25" t="s">
        <v>53</v>
      </c>
      <c r="G18" s="21" t="s">
        <v>52</v>
      </c>
      <c r="H18" s="22">
        <v>3</v>
      </c>
      <c r="I18" s="30">
        <v>58978461</v>
      </c>
      <c r="J18" s="26">
        <v>1.012412</v>
      </c>
      <c r="K18" s="26">
        <v>0.047107</v>
      </c>
      <c r="L18" s="26">
        <v>0.052</v>
      </c>
      <c r="M18" s="26">
        <v>0.011777</v>
      </c>
      <c r="N18" s="26">
        <v>1.123296</v>
      </c>
      <c r="O18" s="41">
        <v>662502.72</v>
      </c>
    </row>
    <row r="19" spans="1:15" ht="12.75">
      <c r="A19" s="34"/>
      <c r="B19" s="35"/>
      <c r="C19" s="36"/>
      <c r="D19" s="34"/>
      <c r="E19" s="37"/>
      <c r="F19" s="64" t="s">
        <v>590</v>
      </c>
      <c r="G19" s="34"/>
      <c r="H19" s="35"/>
      <c r="I19" s="65">
        <f>SUM(I16:I18)</f>
        <v>857699434</v>
      </c>
      <c r="J19" s="39"/>
      <c r="K19" s="39"/>
      <c r="L19" s="39"/>
      <c r="M19" s="39"/>
      <c r="N19" s="39"/>
      <c r="O19" s="66">
        <f>SUM(O16:O18)</f>
        <v>9634503.49</v>
      </c>
    </row>
    <row r="20" spans="1:15" ht="12.75">
      <c r="A20" s="21" t="s">
        <v>56</v>
      </c>
      <c r="B20" s="22">
        <v>3</v>
      </c>
      <c r="C20" s="23" t="s">
        <v>57</v>
      </c>
      <c r="D20" s="21">
        <v>7</v>
      </c>
      <c r="E20" s="24" t="s">
        <v>54</v>
      </c>
      <c r="F20" s="25" t="s">
        <v>57</v>
      </c>
      <c r="G20" s="21" t="s">
        <v>56</v>
      </c>
      <c r="H20" s="22">
        <v>3</v>
      </c>
      <c r="I20" s="30">
        <v>448328179</v>
      </c>
      <c r="J20" s="26">
        <v>0.823514</v>
      </c>
      <c r="K20" s="26">
        <v>0.084682</v>
      </c>
      <c r="L20" s="26">
        <v>0</v>
      </c>
      <c r="M20" s="26">
        <v>0</v>
      </c>
      <c r="N20" s="26">
        <v>0.908196</v>
      </c>
      <c r="O20" s="41">
        <v>4071698.48</v>
      </c>
    </row>
    <row r="21" spans="1:15" ht="12.75">
      <c r="A21" s="21" t="s">
        <v>56</v>
      </c>
      <c r="B21" s="22">
        <v>3</v>
      </c>
      <c r="C21" s="23" t="s">
        <v>57</v>
      </c>
      <c r="D21" s="21">
        <v>23</v>
      </c>
      <c r="E21" s="24" t="s">
        <v>58</v>
      </c>
      <c r="F21" s="25" t="s">
        <v>57</v>
      </c>
      <c r="G21" s="21" t="s">
        <v>56</v>
      </c>
      <c r="H21" s="22">
        <v>3</v>
      </c>
      <c r="I21" s="30">
        <v>81853066</v>
      </c>
      <c r="J21" s="26">
        <v>0.823514</v>
      </c>
      <c r="K21" s="26">
        <v>0.084682</v>
      </c>
      <c r="L21" s="26">
        <v>0</v>
      </c>
      <c r="M21" s="26">
        <v>0</v>
      </c>
      <c r="N21" s="26">
        <v>0.908196</v>
      </c>
      <c r="O21" s="41">
        <v>743386.29</v>
      </c>
    </row>
    <row r="22" spans="1:15" ht="12.75">
      <c r="A22" s="21" t="s">
        <v>56</v>
      </c>
      <c r="B22" s="22">
        <v>3</v>
      </c>
      <c r="C22" s="23" t="s">
        <v>57</v>
      </c>
      <c r="D22" s="21">
        <v>81</v>
      </c>
      <c r="E22" s="24" t="s">
        <v>55</v>
      </c>
      <c r="F22" s="25" t="s">
        <v>57</v>
      </c>
      <c r="G22" s="21" t="s">
        <v>56</v>
      </c>
      <c r="H22" s="22">
        <v>3</v>
      </c>
      <c r="I22" s="30">
        <v>13022098</v>
      </c>
      <c r="J22" s="26">
        <v>0.823514</v>
      </c>
      <c r="K22" s="26">
        <v>0.084682</v>
      </c>
      <c r="L22" s="26">
        <v>0</v>
      </c>
      <c r="M22" s="26">
        <v>0</v>
      </c>
      <c r="N22" s="26">
        <v>0.908196</v>
      </c>
      <c r="O22" s="41">
        <v>118266.19</v>
      </c>
    </row>
    <row r="23" spans="1:15" ht="12.75">
      <c r="A23" s="34"/>
      <c r="B23" s="35"/>
      <c r="C23" s="36"/>
      <c r="D23" s="34"/>
      <c r="E23" s="37"/>
      <c r="F23" s="64" t="s">
        <v>590</v>
      </c>
      <c r="G23" s="34"/>
      <c r="H23" s="35"/>
      <c r="I23" s="65">
        <f>SUM(I20:I22)</f>
        <v>543203343</v>
      </c>
      <c r="J23" s="39"/>
      <c r="K23" s="39"/>
      <c r="L23" s="39"/>
      <c r="M23" s="39"/>
      <c r="N23" s="39"/>
      <c r="O23" s="66">
        <f>SUM(O20:O22)</f>
        <v>4933350.96</v>
      </c>
    </row>
    <row r="24" spans="1:15" ht="12.75">
      <c r="A24" s="21" t="s">
        <v>60</v>
      </c>
      <c r="B24" s="22">
        <v>3</v>
      </c>
      <c r="C24" s="23" t="s">
        <v>544</v>
      </c>
      <c r="D24" s="21">
        <v>8</v>
      </c>
      <c r="E24" s="24" t="s">
        <v>59</v>
      </c>
      <c r="F24" s="25" t="s">
        <v>544</v>
      </c>
      <c r="G24" s="21" t="s">
        <v>60</v>
      </c>
      <c r="H24" s="22">
        <v>3</v>
      </c>
      <c r="I24" s="30">
        <v>96979790</v>
      </c>
      <c r="J24" s="26">
        <v>0.850081</v>
      </c>
      <c r="K24" s="26">
        <v>0</v>
      </c>
      <c r="L24" s="26">
        <v>0</v>
      </c>
      <c r="M24" s="26">
        <v>0</v>
      </c>
      <c r="N24" s="26">
        <v>0.850081</v>
      </c>
      <c r="O24" s="41">
        <v>824406.84</v>
      </c>
    </row>
    <row r="25" spans="1:15" ht="12.75">
      <c r="A25" s="21" t="s">
        <v>60</v>
      </c>
      <c r="B25" s="22">
        <v>3</v>
      </c>
      <c r="C25" s="23" t="s">
        <v>544</v>
      </c>
      <c r="D25" s="21">
        <v>45</v>
      </c>
      <c r="E25" s="24" t="s">
        <v>17</v>
      </c>
      <c r="F25" s="25" t="s">
        <v>544</v>
      </c>
      <c r="G25" s="21" t="s">
        <v>60</v>
      </c>
      <c r="H25" s="22">
        <v>3</v>
      </c>
      <c r="I25" s="30">
        <v>16857837</v>
      </c>
      <c r="J25" s="26">
        <v>0.850081</v>
      </c>
      <c r="K25" s="26">
        <v>0</v>
      </c>
      <c r="L25" s="26">
        <v>0</v>
      </c>
      <c r="M25" s="26">
        <v>0</v>
      </c>
      <c r="N25" s="26">
        <v>0.850081</v>
      </c>
      <c r="O25" s="41">
        <v>143305.25</v>
      </c>
    </row>
    <row r="26" spans="1:15" ht="12.75">
      <c r="A26" s="21" t="s">
        <v>60</v>
      </c>
      <c r="B26" s="22">
        <v>3</v>
      </c>
      <c r="C26" s="23" t="s">
        <v>544</v>
      </c>
      <c r="D26" s="21">
        <v>54</v>
      </c>
      <c r="E26" s="24" t="s">
        <v>27</v>
      </c>
      <c r="F26" s="25" t="s">
        <v>544</v>
      </c>
      <c r="G26" s="21" t="s">
        <v>60</v>
      </c>
      <c r="H26" s="22">
        <v>3</v>
      </c>
      <c r="I26" s="30">
        <v>16539077</v>
      </c>
      <c r="J26" s="26">
        <v>0.850081</v>
      </c>
      <c r="K26" s="26">
        <v>0</v>
      </c>
      <c r="L26" s="26">
        <v>0</v>
      </c>
      <c r="M26" s="26">
        <v>0</v>
      </c>
      <c r="N26" s="26">
        <v>0.850081</v>
      </c>
      <c r="O26" s="41">
        <v>140595.5</v>
      </c>
    </row>
    <row r="27" spans="1:15" ht="12.75">
      <c r="A27" s="34"/>
      <c r="B27" s="35"/>
      <c r="C27" s="36"/>
      <c r="D27" s="34"/>
      <c r="E27" s="37"/>
      <c r="F27" s="64" t="s">
        <v>590</v>
      </c>
      <c r="G27" s="34"/>
      <c r="H27" s="35"/>
      <c r="I27" s="65">
        <f>SUM(I24:I26)</f>
        <v>130376704</v>
      </c>
      <c r="J27" s="39"/>
      <c r="K27" s="39"/>
      <c r="L27" s="39"/>
      <c r="M27" s="39"/>
      <c r="N27" s="39"/>
      <c r="O27" s="66">
        <f>SUM(O24:O26)</f>
        <v>1108307.5899999999</v>
      </c>
    </row>
    <row r="28" spans="1:15" ht="12.75">
      <c r="A28" s="21" t="s">
        <v>597</v>
      </c>
      <c r="B28" s="22">
        <v>3</v>
      </c>
      <c r="C28" s="23" t="s">
        <v>598</v>
      </c>
      <c r="D28" s="21">
        <v>8</v>
      </c>
      <c r="E28" s="24" t="s">
        <v>59</v>
      </c>
      <c r="F28" s="25" t="s">
        <v>598</v>
      </c>
      <c r="G28" s="21" t="s">
        <v>597</v>
      </c>
      <c r="H28" s="22">
        <v>3</v>
      </c>
      <c r="I28" s="30">
        <v>300605205</v>
      </c>
      <c r="J28" s="26">
        <v>0.95</v>
      </c>
      <c r="K28" s="26">
        <v>0</v>
      </c>
      <c r="L28" s="26">
        <v>0</v>
      </c>
      <c r="M28" s="26">
        <v>0</v>
      </c>
      <c r="N28" s="26">
        <v>0.95</v>
      </c>
      <c r="O28" s="41">
        <v>2855748.41</v>
      </c>
    </row>
    <row r="29" spans="1:15" ht="12.75">
      <c r="A29" s="21" t="s">
        <v>597</v>
      </c>
      <c r="B29" s="22">
        <v>3</v>
      </c>
      <c r="C29" s="23" t="s">
        <v>598</v>
      </c>
      <c r="D29" s="21">
        <v>45</v>
      </c>
      <c r="E29" s="24" t="s">
        <v>17</v>
      </c>
      <c r="F29" s="25" t="s">
        <v>598</v>
      </c>
      <c r="G29" s="21" t="s">
        <v>597</v>
      </c>
      <c r="H29" s="22">
        <v>3</v>
      </c>
      <c r="I29" s="30">
        <v>39024412</v>
      </c>
      <c r="J29" s="26">
        <v>0.95</v>
      </c>
      <c r="K29" s="26">
        <v>0</v>
      </c>
      <c r="L29" s="26">
        <v>0</v>
      </c>
      <c r="M29" s="26">
        <v>0</v>
      </c>
      <c r="N29" s="26">
        <v>0.95</v>
      </c>
      <c r="O29" s="41">
        <v>370732.15</v>
      </c>
    </row>
    <row r="30" spans="1:15" ht="12.75">
      <c r="A30" s="34"/>
      <c r="B30" s="35"/>
      <c r="C30" s="36"/>
      <c r="D30" s="34"/>
      <c r="E30" s="37"/>
      <c r="F30" s="64" t="s">
        <v>590</v>
      </c>
      <c r="G30" s="34"/>
      <c r="H30" s="35"/>
      <c r="I30" s="65">
        <f>SUM(I28:I29)</f>
        <v>339629617</v>
      </c>
      <c r="J30" s="39"/>
      <c r="K30" s="39"/>
      <c r="L30" s="39"/>
      <c r="M30" s="39"/>
      <c r="N30" s="39"/>
      <c r="O30" s="66">
        <f>SUM(O28:O29)</f>
        <v>3226480.56</v>
      </c>
    </row>
    <row r="31" spans="1:15" ht="12.75">
      <c r="A31" s="21" t="s">
        <v>61</v>
      </c>
      <c r="B31" s="22">
        <v>3</v>
      </c>
      <c r="C31" s="23" t="s">
        <v>62</v>
      </c>
      <c r="D31" s="21">
        <v>9</v>
      </c>
      <c r="E31" s="24" t="s">
        <v>41</v>
      </c>
      <c r="F31" s="25" t="s">
        <v>62</v>
      </c>
      <c r="G31" s="21" t="s">
        <v>61</v>
      </c>
      <c r="H31" s="22">
        <v>3</v>
      </c>
      <c r="I31" s="30">
        <v>546736123</v>
      </c>
      <c r="J31" s="26">
        <v>0.903535</v>
      </c>
      <c r="K31" s="26">
        <v>0</v>
      </c>
      <c r="L31" s="26">
        <v>0</v>
      </c>
      <c r="M31" s="26">
        <v>0</v>
      </c>
      <c r="N31" s="26">
        <v>0.903535</v>
      </c>
      <c r="O31" s="41">
        <v>4939952.16</v>
      </c>
    </row>
    <row r="32" spans="1:15" ht="12.75">
      <c r="A32" s="21" t="s">
        <v>61</v>
      </c>
      <c r="B32" s="22">
        <v>3</v>
      </c>
      <c r="C32" s="23" t="s">
        <v>62</v>
      </c>
      <c r="D32" s="21">
        <v>75</v>
      </c>
      <c r="E32" s="24" t="s">
        <v>63</v>
      </c>
      <c r="F32" s="25" t="s">
        <v>62</v>
      </c>
      <c r="G32" s="21" t="s">
        <v>61</v>
      </c>
      <c r="H32" s="22">
        <v>3</v>
      </c>
      <c r="I32" s="30">
        <v>3009920</v>
      </c>
      <c r="J32" s="26">
        <v>0.903535</v>
      </c>
      <c r="K32" s="26">
        <v>0</v>
      </c>
      <c r="L32" s="26">
        <v>0</v>
      </c>
      <c r="M32" s="26">
        <v>0</v>
      </c>
      <c r="N32" s="26">
        <v>0.903535</v>
      </c>
      <c r="O32" s="41">
        <v>27195.7</v>
      </c>
    </row>
    <row r="33" spans="1:15" ht="12.75">
      <c r="A33" s="34"/>
      <c r="B33" s="35"/>
      <c r="C33" s="36"/>
      <c r="D33" s="34"/>
      <c r="E33" s="37"/>
      <c r="F33" s="64" t="s">
        <v>590</v>
      </c>
      <c r="G33" s="34"/>
      <c r="H33" s="35"/>
      <c r="I33" s="65">
        <f>SUM(I31:I32)</f>
        <v>549746043</v>
      </c>
      <c r="J33" s="39"/>
      <c r="K33" s="39"/>
      <c r="L33" s="39"/>
      <c r="M33" s="39"/>
      <c r="N33" s="39"/>
      <c r="O33" s="66">
        <f>SUM(O31:O32)</f>
        <v>4967147.86</v>
      </c>
    </row>
    <row r="34" spans="1:15" ht="12.75">
      <c r="A34" s="21" t="s">
        <v>64</v>
      </c>
      <c r="B34" s="22">
        <v>3</v>
      </c>
      <c r="C34" s="23" t="s">
        <v>65</v>
      </c>
      <c r="D34" s="21">
        <v>10</v>
      </c>
      <c r="E34" s="24" t="s">
        <v>66</v>
      </c>
      <c r="F34" s="25" t="s">
        <v>65</v>
      </c>
      <c r="G34" s="21" t="s">
        <v>64</v>
      </c>
      <c r="H34" s="22">
        <v>3</v>
      </c>
      <c r="I34" s="30">
        <v>434673968</v>
      </c>
      <c r="J34" s="26">
        <v>0.95</v>
      </c>
      <c r="K34" s="26">
        <v>0.020202</v>
      </c>
      <c r="L34" s="26">
        <v>0</v>
      </c>
      <c r="M34" s="26">
        <v>0</v>
      </c>
      <c r="N34" s="26">
        <v>0.970202</v>
      </c>
      <c r="O34" s="41">
        <v>4217215.77</v>
      </c>
    </row>
    <row r="35" spans="1:15" ht="12.75">
      <c r="A35" s="21" t="s">
        <v>64</v>
      </c>
      <c r="B35" s="22">
        <v>3</v>
      </c>
      <c r="C35" s="23" t="s">
        <v>65</v>
      </c>
      <c r="D35" s="21">
        <v>50</v>
      </c>
      <c r="E35" s="24" t="s">
        <v>4</v>
      </c>
      <c r="F35" s="25" t="s">
        <v>65</v>
      </c>
      <c r="G35" s="21" t="s">
        <v>64</v>
      </c>
      <c r="H35" s="22">
        <v>3</v>
      </c>
      <c r="I35" s="30">
        <v>44425507</v>
      </c>
      <c r="J35" s="26">
        <v>0.95</v>
      </c>
      <c r="K35" s="26">
        <v>0.020202</v>
      </c>
      <c r="L35" s="26">
        <v>0</v>
      </c>
      <c r="M35" s="26">
        <v>0</v>
      </c>
      <c r="N35" s="26">
        <v>0.970202</v>
      </c>
      <c r="O35" s="41">
        <v>431017.19</v>
      </c>
    </row>
    <row r="36" spans="1:15" ht="12.75">
      <c r="A36" s="34"/>
      <c r="B36" s="35"/>
      <c r="C36" s="36"/>
      <c r="D36" s="34"/>
      <c r="E36" s="37"/>
      <c r="F36" s="64" t="s">
        <v>590</v>
      </c>
      <c r="G36" s="34"/>
      <c r="H36" s="35"/>
      <c r="I36" s="65">
        <f>SUM(I34:I35)</f>
        <v>479099475</v>
      </c>
      <c r="J36" s="39"/>
      <c r="K36" s="39"/>
      <c r="L36" s="39"/>
      <c r="M36" s="39"/>
      <c r="N36" s="39"/>
      <c r="O36" s="66">
        <f>SUM(O34:O35)</f>
        <v>4648232.96</v>
      </c>
    </row>
    <row r="37" spans="1:15" ht="12.75">
      <c r="A37" s="43" t="s">
        <v>67</v>
      </c>
      <c r="B37" s="44">
        <v>3</v>
      </c>
      <c r="C37" s="45" t="s">
        <v>68</v>
      </c>
      <c r="D37" s="43">
        <v>10</v>
      </c>
      <c r="E37" s="46" t="s">
        <v>66</v>
      </c>
      <c r="F37" s="47" t="s">
        <v>68</v>
      </c>
      <c r="G37" s="43" t="s">
        <v>67</v>
      </c>
      <c r="H37" s="44">
        <v>3</v>
      </c>
      <c r="I37" s="48">
        <v>2723535750</v>
      </c>
      <c r="J37" s="49">
        <v>1.04</v>
      </c>
      <c r="K37" s="49">
        <v>0.01</v>
      </c>
      <c r="L37" s="49">
        <v>0</v>
      </c>
      <c r="M37" s="49">
        <v>0</v>
      </c>
      <c r="N37" s="49">
        <v>1.05</v>
      </c>
      <c r="O37" s="50">
        <v>28597108.02</v>
      </c>
    </row>
    <row r="38" spans="1:15" ht="12.75">
      <c r="A38" s="21" t="s">
        <v>67</v>
      </c>
      <c r="B38" s="22">
        <v>3</v>
      </c>
      <c r="C38" s="23" t="s">
        <v>68</v>
      </c>
      <c r="D38" s="21">
        <v>50</v>
      </c>
      <c r="E38" s="24" t="s">
        <v>4</v>
      </c>
      <c r="F38" s="25" t="s">
        <v>68</v>
      </c>
      <c r="G38" s="21" t="s">
        <v>67</v>
      </c>
      <c r="H38" s="22">
        <v>3</v>
      </c>
      <c r="I38" s="30">
        <v>82116144</v>
      </c>
      <c r="J38" s="26">
        <v>1.04</v>
      </c>
      <c r="K38" s="26">
        <v>0.01</v>
      </c>
      <c r="L38" s="26">
        <v>0</v>
      </c>
      <c r="M38" s="26">
        <v>0</v>
      </c>
      <c r="N38" s="26">
        <v>1.05</v>
      </c>
      <c r="O38" s="41">
        <v>862219.11</v>
      </c>
    </row>
    <row r="39" spans="1:15" ht="12.75">
      <c r="A39" s="21" t="s">
        <v>67</v>
      </c>
      <c r="B39" s="22">
        <v>3</v>
      </c>
      <c r="C39" s="23" t="s">
        <v>68</v>
      </c>
      <c r="D39" s="21">
        <v>69</v>
      </c>
      <c r="E39" s="24" t="s">
        <v>69</v>
      </c>
      <c r="F39" s="25" t="s">
        <v>68</v>
      </c>
      <c r="G39" s="21" t="s">
        <v>67</v>
      </c>
      <c r="H39" s="22">
        <v>3</v>
      </c>
      <c r="I39" s="30">
        <v>23797216</v>
      </c>
      <c r="J39" s="26">
        <v>1.04</v>
      </c>
      <c r="K39" s="26">
        <v>0.01</v>
      </c>
      <c r="L39" s="26">
        <v>0</v>
      </c>
      <c r="M39" s="26">
        <v>0</v>
      </c>
      <c r="N39" s="26">
        <v>1.05</v>
      </c>
      <c r="O39" s="41">
        <v>249870.71</v>
      </c>
    </row>
    <row r="40" spans="1:15" ht="12.75">
      <c r="A40" s="34"/>
      <c r="B40" s="35"/>
      <c r="C40" s="36"/>
      <c r="D40" s="34"/>
      <c r="E40" s="37"/>
      <c r="F40" s="64" t="s">
        <v>590</v>
      </c>
      <c r="G40" s="34"/>
      <c r="H40" s="35"/>
      <c r="I40" s="65">
        <f>SUM(I37:I39)</f>
        <v>2829449110</v>
      </c>
      <c r="J40" s="39"/>
      <c r="K40" s="39"/>
      <c r="L40" s="39"/>
      <c r="M40" s="39"/>
      <c r="N40" s="39"/>
      <c r="O40" s="66">
        <f>SUM(O37:O39)</f>
        <v>29709197.84</v>
      </c>
    </row>
    <row r="41" spans="1:15" ht="12.75">
      <c r="A41" s="21" t="s">
        <v>70</v>
      </c>
      <c r="B41" s="22">
        <v>3</v>
      </c>
      <c r="C41" s="23" t="s">
        <v>71</v>
      </c>
      <c r="D41" s="21">
        <v>10</v>
      </c>
      <c r="E41" s="24" t="s">
        <v>66</v>
      </c>
      <c r="F41" s="25" t="s">
        <v>71</v>
      </c>
      <c r="G41" s="21" t="s">
        <v>70</v>
      </c>
      <c r="H41" s="22">
        <v>3</v>
      </c>
      <c r="I41" s="30">
        <v>201086231</v>
      </c>
      <c r="J41" s="26">
        <v>0.95</v>
      </c>
      <c r="K41" s="26">
        <v>0</v>
      </c>
      <c r="L41" s="26">
        <v>0</v>
      </c>
      <c r="M41" s="26">
        <v>0</v>
      </c>
      <c r="N41" s="26">
        <v>0.95</v>
      </c>
      <c r="O41" s="41">
        <v>1910318.79</v>
      </c>
    </row>
    <row r="42" spans="1:15" ht="12.75">
      <c r="A42" s="21" t="s">
        <v>70</v>
      </c>
      <c r="B42" s="22">
        <v>3</v>
      </c>
      <c r="C42" s="23" t="s">
        <v>71</v>
      </c>
      <c r="D42" s="21">
        <v>24</v>
      </c>
      <c r="E42" s="24" t="s">
        <v>72</v>
      </c>
      <c r="F42" s="25" t="s">
        <v>71</v>
      </c>
      <c r="G42" s="21" t="s">
        <v>70</v>
      </c>
      <c r="H42" s="22">
        <v>3</v>
      </c>
      <c r="I42" s="30">
        <v>12491139</v>
      </c>
      <c r="J42" s="26">
        <v>0.95</v>
      </c>
      <c r="K42" s="26">
        <v>0</v>
      </c>
      <c r="L42" s="26">
        <v>0</v>
      </c>
      <c r="M42" s="26">
        <v>0</v>
      </c>
      <c r="N42" s="26">
        <v>0.95</v>
      </c>
      <c r="O42" s="41">
        <v>118665.8</v>
      </c>
    </row>
    <row r="43" spans="1:15" ht="12.75">
      <c r="A43" s="21" t="s">
        <v>70</v>
      </c>
      <c r="B43" s="22">
        <v>3</v>
      </c>
      <c r="C43" s="23" t="s">
        <v>71</v>
      </c>
      <c r="D43" s="21">
        <v>69</v>
      </c>
      <c r="E43" s="24" t="s">
        <v>69</v>
      </c>
      <c r="F43" s="25" t="s">
        <v>71</v>
      </c>
      <c r="G43" s="21" t="s">
        <v>70</v>
      </c>
      <c r="H43" s="22">
        <v>3</v>
      </c>
      <c r="I43" s="30">
        <v>94194567</v>
      </c>
      <c r="J43" s="26">
        <v>0.95</v>
      </c>
      <c r="K43" s="26">
        <v>0</v>
      </c>
      <c r="L43" s="26">
        <v>0</v>
      </c>
      <c r="M43" s="26">
        <v>0</v>
      </c>
      <c r="N43" s="26">
        <v>0.95</v>
      </c>
      <c r="O43" s="41">
        <v>894848.31</v>
      </c>
    </row>
    <row r="44" spans="1:15" ht="12.75">
      <c r="A44" s="34"/>
      <c r="B44" s="35"/>
      <c r="C44" s="36"/>
      <c r="D44" s="34"/>
      <c r="E44" s="37"/>
      <c r="F44" s="64" t="s">
        <v>590</v>
      </c>
      <c r="G44" s="34"/>
      <c r="H44" s="35"/>
      <c r="I44" s="65">
        <f>SUM(I41:I43)</f>
        <v>307771937</v>
      </c>
      <c r="J44" s="39"/>
      <c r="K44" s="39"/>
      <c r="L44" s="39"/>
      <c r="M44" s="39"/>
      <c r="N44" s="39"/>
      <c r="O44" s="66">
        <f>SUM(O41:O43)</f>
        <v>2923832.9000000004</v>
      </c>
    </row>
    <row r="45" spans="1:15" ht="12.75">
      <c r="A45" s="21" t="s">
        <v>73</v>
      </c>
      <c r="B45" s="22">
        <v>3</v>
      </c>
      <c r="C45" s="23" t="s">
        <v>74</v>
      </c>
      <c r="D45" s="21">
        <v>1</v>
      </c>
      <c r="E45" s="24" t="s">
        <v>2</v>
      </c>
      <c r="F45" s="25" t="s">
        <v>74</v>
      </c>
      <c r="G45" s="21" t="s">
        <v>73</v>
      </c>
      <c r="H45" s="22">
        <v>3</v>
      </c>
      <c r="I45" s="30">
        <v>1917125</v>
      </c>
      <c r="J45" s="26">
        <v>0.988052</v>
      </c>
      <c r="K45" s="26">
        <v>0.042799</v>
      </c>
      <c r="L45" s="26">
        <v>0</v>
      </c>
      <c r="M45" s="26">
        <v>0</v>
      </c>
      <c r="N45" s="26">
        <v>1.030851</v>
      </c>
      <c r="O45" s="41">
        <v>19762.7</v>
      </c>
    </row>
    <row r="46" spans="1:15" ht="12.75">
      <c r="A46" s="21" t="s">
        <v>73</v>
      </c>
      <c r="B46" s="22">
        <v>3</v>
      </c>
      <c r="C46" s="23" t="s">
        <v>74</v>
      </c>
      <c r="D46" s="21">
        <v>10</v>
      </c>
      <c r="E46" s="24" t="s">
        <v>66</v>
      </c>
      <c r="F46" s="25" t="s">
        <v>74</v>
      </c>
      <c r="G46" s="21" t="s">
        <v>73</v>
      </c>
      <c r="H46" s="22">
        <v>3</v>
      </c>
      <c r="I46" s="30">
        <v>221672060</v>
      </c>
      <c r="J46" s="26">
        <v>0.988052</v>
      </c>
      <c r="K46" s="26">
        <v>0.042799</v>
      </c>
      <c r="L46" s="26">
        <v>0</v>
      </c>
      <c r="M46" s="26">
        <v>0</v>
      </c>
      <c r="N46" s="26">
        <v>1.030851</v>
      </c>
      <c r="O46" s="41">
        <v>2285108.63</v>
      </c>
    </row>
    <row r="47" spans="1:15" ht="12.75">
      <c r="A47" s="21" t="s">
        <v>73</v>
      </c>
      <c r="B47" s="22">
        <v>3</v>
      </c>
      <c r="C47" s="23" t="s">
        <v>74</v>
      </c>
      <c r="D47" s="21">
        <v>40</v>
      </c>
      <c r="E47" s="24" t="s">
        <v>3</v>
      </c>
      <c r="F47" s="25" t="s">
        <v>74</v>
      </c>
      <c r="G47" s="21" t="s">
        <v>73</v>
      </c>
      <c r="H47" s="22">
        <v>3</v>
      </c>
      <c r="I47" s="30">
        <v>76296696</v>
      </c>
      <c r="J47" s="26">
        <v>0.988052</v>
      </c>
      <c r="K47" s="26">
        <v>0.042799</v>
      </c>
      <c r="L47" s="26">
        <v>0</v>
      </c>
      <c r="M47" s="26">
        <v>0</v>
      </c>
      <c r="N47" s="26">
        <v>1.030851</v>
      </c>
      <c r="O47" s="41">
        <v>786505.39</v>
      </c>
    </row>
    <row r="48" spans="1:15" ht="12.75">
      <c r="A48" s="21" t="s">
        <v>73</v>
      </c>
      <c r="B48" s="22">
        <v>3</v>
      </c>
      <c r="C48" s="23" t="s">
        <v>74</v>
      </c>
      <c r="D48" s="21">
        <v>50</v>
      </c>
      <c r="E48" s="24" t="s">
        <v>4</v>
      </c>
      <c r="F48" s="25" t="s">
        <v>74</v>
      </c>
      <c r="G48" s="21" t="s">
        <v>73</v>
      </c>
      <c r="H48" s="22">
        <v>3</v>
      </c>
      <c r="I48" s="30">
        <v>2704241</v>
      </c>
      <c r="J48" s="26">
        <v>0.988052</v>
      </c>
      <c r="K48" s="26">
        <v>0.042799</v>
      </c>
      <c r="L48" s="26">
        <v>0</v>
      </c>
      <c r="M48" s="26">
        <v>0</v>
      </c>
      <c r="N48" s="26">
        <v>1.030851</v>
      </c>
      <c r="O48" s="41">
        <v>27876.71</v>
      </c>
    </row>
    <row r="49" spans="1:15" ht="12.75">
      <c r="A49" s="34"/>
      <c r="B49" s="35"/>
      <c r="C49" s="36"/>
      <c r="D49" s="34"/>
      <c r="E49" s="37"/>
      <c r="F49" s="64" t="s">
        <v>590</v>
      </c>
      <c r="G49" s="34"/>
      <c r="H49" s="35"/>
      <c r="I49" s="65">
        <f>SUM(I45:I48)</f>
        <v>302590122</v>
      </c>
      <c r="J49" s="39"/>
      <c r="K49" s="39"/>
      <c r="L49" s="39"/>
      <c r="M49" s="39"/>
      <c r="N49" s="39"/>
      <c r="O49" s="95">
        <f>SUM(O45:O48)</f>
        <v>3119253.43</v>
      </c>
    </row>
    <row r="50" ht="12.75">
      <c r="A50" s="93" t="s">
        <v>635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25" r:id="rId1"/>
  <headerFooter alignWithMargins="0">
    <oddFooter>&amp;C&amp;"Times New Roman,Regular"Nebraska Department of Revenue, Property Assessment Division 2014 Annual Report&amp;R&amp;"Times New Roman,Regular"Table 13, Page 52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7">
      <selection activeCell="I58" sqref="I58:I6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D16">
      <selection activeCell="I50" sqref="I50:P50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ht="12.75">
      <c r="A4" s="21" t="s">
        <v>75</v>
      </c>
      <c r="B4" s="22">
        <v>3</v>
      </c>
      <c r="C4" s="23" t="s">
        <v>76</v>
      </c>
      <c r="D4" s="21">
        <v>10</v>
      </c>
      <c r="E4" s="24" t="s">
        <v>66</v>
      </c>
      <c r="F4" s="25" t="s">
        <v>76</v>
      </c>
      <c r="G4" s="21" t="s">
        <v>75</v>
      </c>
      <c r="H4" s="22">
        <v>3</v>
      </c>
      <c r="I4" s="30">
        <v>394816666</v>
      </c>
      <c r="J4" s="26">
        <v>0.949722</v>
      </c>
      <c r="K4" s="26">
        <v>0.019302</v>
      </c>
      <c r="L4" s="26">
        <v>0.019302</v>
      </c>
      <c r="M4" s="26">
        <v>0</v>
      </c>
      <c r="N4" s="26">
        <v>0.988326</v>
      </c>
      <c r="O4" s="96">
        <v>3902075.75</v>
      </c>
    </row>
    <row r="5" spans="1:15" ht="12.75">
      <c r="A5" s="21" t="s">
        <v>75</v>
      </c>
      <c r="B5" s="22">
        <v>3</v>
      </c>
      <c r="C5" s="23" t="s">
        <v>76</v>
      </c>
      <c r="D5" s="21">
        <v>82</v>
      </c>
      <c r="E5" s="24" t="s">
        <v>77</v>
      </c>
      <c r="F5" s="25" t="s">
        <v>76</v>
      </c>
      <c r="G5" s="21" t="s">
        <v>75</v>
      </c>
      <c r="H5" s="22">
        <v>3</v>
      </c>
      <c r="I5" s="30">
        <v>127818043</v>
      </c>
      <c r="J5" s="26">
        <v>0.949722</v>
      </c>
      <c r="K5" s="26">
        <v>0.019302</v>
      </c>
      <c r="L5" s="26">
        <v>0.019302</v>
      </c>
      <c r="M5" s="26">
        <v>0</v>
      </c>
      <c r="N5" s="26">
        <v>0.988326</v>
      </c>
      <c r="O5" s="41">
        <v>1263258.93</v>
      </c>
    </row>
    <row r="6" spans="1:15" ht="12.75">
      <c r="A6" s="34"/>
      <c r="B6" s="35"/>
      <c r="C6" s="36"/>
      <c r="D6" s="34"/>
      <c r="E6" s="37"/>
      <c r="F6" s="64" t="s">
        <v>590</v>
      </c>
      <c r="G6" s="34"/>
      <c r="H6" s="35"/>
      <c r="I6" s="65">
        <f>SUM(I4:I5)</f>
        <v>522634709</v>
      </c>
      <c r="J6" s="39"/>
      <c r="K6" s="39"/>
      <c r="L6" s="39"/>
      <c r="M6" s="39"/>
      <c r="N6" s="39"/>
      <c r="O6" s="66">
        <f>SUM(O4:O5)</f>
        <v>5165334.68</v>
      </c>
    </row>
    <row r="7" spans="1:15" ht="12.75">
      <c r="A7" s="21" t="s">
        <v>78</v>
      </c>
      <c r="B7" s="22">
        <v>3</v>
      </c>
      <c r="C7" s="23" t="s">
        <v>79</v>
      </c>
      <c r="D7" s="21">
        <v>10</v>
      </c>
      <c r="E7" s="24" t="s">
        <v>66</v>
      </c>
      <c r="F7" s="25" t="s">
        <v>79</v>
      </c>
      <c r="G7" s="21" t="s">
        <v>78</v>
      </c>
      <c r="H7" s="22">
        <v>3</v>
      </c>
      <c r="I7" s="30">
        <v>287731011</v>
      </c>
      <c r="J7" s="26">
        <v>0.72793</v>
      </c>
      <c r="K7" s="26">
        <v>0.017362</v>
      </c>
      <c r="L7" s="26">
        <v>0.003472</v>
      </c>
      <c r="M7" s="26">
        <v>0</v>
      </c>
      <c r="N7" s="26">
        <v>0.748764</v>
      </c>
      <c r="O7" s="41">
        <v>2154426.21</v>
      </c>
    </row>
    <row r="8" spans="1:15" ht="12.75">
      <c r="A8" s="21" t="s">
        <v>78</v>
      </c>
      <c r="B8" s="22">
        <v>3</v>
      </c>
      <c r="C8" s="23" t="s">
        <v>79</v>
      </c>
      <c r="D8" s="21">
        <v>82</v>
      </c>
      <c r="E8" s="24" t="s">
        <v>77</v>
      </c>
      <c r="F8" s="25" t="s">
        <v>79</v>
      </c>
      <c r="G8" s="21" t="s">
        <v>78</v>
      </c>
      <c r="H8" s="22">
        <v>3</v>
      </c>
      <c r="I8" s="30">
        <v>4273967</v>
      </c>
      <c r="J8" s="26">
        <v>0.72793</v>
      </c>
      <c r="K8" s="26">
        <v>0.017362</v>
      </c>
      <c r="L8" s="26">
        <v>0.003472</v>
      </c>
      <c r="M8" s="26">
        <v>0</v>
      </c>
      <c r="N8" s="26">
        <v>0.748764</v>
      </c>
      <c r="O8" s="41">
        <v>32001.96</v>
      </c>
    </row>
    <row r="9" spans="1:15" ht="12.75">
      <c r="A9" s="34"/>
      <c r="B9" s="35"/>
      <c r="C9" s="36"/>
      <c r="D9" s="34"/>
      <c r="E9" s="37"/>
      <c r="F9" s="64" t="s">
        <v>590</v>
      </c>
      <c r="G9" s="34"/>
      <c r="H9" s="35"/>
      <c r="I9" s="65">
        <f>SUM(I7:I8)</f>
        <v>292004978</v>
      </c>
      <c r="J9" s="39"/>
      <c r="K9" s="39"/>
      <c r="L9" s="39"/>
      <c r="M9" s="39"/>
      <c r="N9" s="39"/>
      <c r="O9" s="66">
        <f>SUM(O7:O8)</f>
        <v>2186428.17</v>
      </c>
    </row>
    <row r="10" spans="1:15" ht="12.75">
      <c r="A10" s="21"/>
      <c r="B10" s="22"/>
      <c r="C10" s="23"/>
      <c r="D10" s="21"/>
      <c r="E10" s="24"/>
      <c r="F10" s="25"/>
      <c r="G10" s="21"/>
      <c r="H10" s="22"/>
      <c r="I10" s="30"/>
      <c r="J10" s="26"/>
      <c r="K10" s="26"/>
      <c r="L10" s="26"/>
      <c r="M10" s="26"/>
      <c r="N10" s="26"/>
      <c r="O10" s="41"/>
    </row>
    <row r="11" spans="1:15" ht="12.75">
      <c r="A11" s="34" t="s">
        <v>80</v>
      </c>
      <c r="B11" s="35">
        <v>2</v>
      </c>
      <c r="C11" s="36" t="s">
        <v>81</v>
      </c>
      <c r="D11" s="34">
        <v>10</v>
      </c>
      <c r="E11" s="37" t="s">
        <v>66</v>
      </c>
      <c r="F11" s="38" t="s">
        <v>81</v>
      </c>
      <c r="G11" s="34" t="s">
        <v>80</v>
      </c>
      <c r="H11" s="35">
        <v>2</v>
      </c>
      <c r="I11" s="65">
        <v>242939289</v>
      </c>
      <c r="J11" s="39">
        <v>0.800589</v>
      </c>
      <c r="K11" s="39">
        <v>0.049907</v>
      </c>
      <c r="L11" s="39">
        <v>0</v>
      </c>
      <c r="M11" s="39">
        <v>0</v>
      </c>
      <c r="N11" s="39">
        <v>0.850496</v>
      </c>
      <c r="O11" s="66">
        <v>2066188.86</v>
      </c>
    </row>
    <row r="12" spans="1:15" ht="12.75">
      <c r="A12" s="21" t="s">
        <v>82</v>
      </c>
      <c r="B12" s="22">
        <v>3</v>
      </c>
      <c r="C12" s="23" t="s">
        <v>83</v>
      </c>
      <c r="D12" s="21">
        <v>11</v>
      </c>
      <c r="E12" s="24" t="s">
        <v>84</v>
      </c>
      <c r="F12" s="25" t="s">
        <v>83</v>
      </c>
      <c r="G12" s="21" t="s">
        <v>82</v>
      </c>
      <c r="H12" s="22">
        <v>3</v>
      </c>
      <c r="I12" s="30">
        <v>612904199</v>
      </c>
      <c r="J12" s="26">
        <v>0.809198</v>
      </c>
      <c r="K12" s="26">
        <v>0.085775</v>
      </c>
      <c r="L12" s="26">
        <v>0</v>
      </c>
      <c r="M12" s="26">
        <v>0</v>
      </c>
      <c r="N12" s="26">
        <v>0.894973</v>
      </c>
      <c r="O12" s="41">
        <v>5485326.89</v>
      </c>
    </row>
    <row r="13" spans="1:15" ht="12.75">
      <c r="A13" s="21" t="s">
        <v>82</v>
      </c>
      <c r="B13" s="22">
        <v>3</v>
      </c>
      <c r="C13" s="23" t="s">
        <v>83</v>
      </c>
      <c r="D13" s="21">
        <v>89</v>
      </c>
      <c r="E13" s="24" t="s">
        <v>85</v>
      </c>
      <c r="F13" s="25" t="s">
        <v>83</v>
      </c>
      <c r="G13" s="21" t="s">
        <v>82</v>
      </c>
      <c r="H13" s="22">
        <v>3</v>
      </c>
      <c r="I13" s="30">
        <v>130834422</v>
      </c>
      <c r="J13" s="26">
        <v>0.809198</v>
      </c>
      <c r="K13" s="26">
        <v>0.085775</v>
      </c>
      <c r="L13" s="26">
        <v>0</v>
      </c>
      <c r="M13" s="26">
        <v>0</v>
      </c>
      <c r="N13" s="26">
        <v>0.894973</v>
      </c>
      <c r="O13" s="41">
        <v>1170932.91</v>
      </c>
    </row>
    <row r="14" spans="1:15" ht="12.75">
      <c r="A14" s="34"/>
      <c r="B14" s="35"/>
      <c r="C14" s="36"/>
      <c r="D14" s="34"/>
      <c r="E14" s="37"/>
      <c r="F14" s="64" t="s">
        <v>590</v>
      </c>
      <c r="G14" s="34"/>
      <c r="H14" s="35"/>
      <c r="I14" s="65">
        <f>SUM(I12:I13)</f>
        <v>743738621</v>
      </c>
      <c r="J14" s="39"/>
      <c r="K14" s="39"/>
      <c r="L14" s="39"/>
      <c r="M14" s="39"/>
      <c r="N14" s="39"/>
      <c r="O14" s="66">
        <f>SUM(O12:O13)</f>
        <v>6656259.8</v>
      </c>
    </row>
    <row r="15" spans="1:15" ht="12.75">
      <c r="A15" s="21" t="s">
        <v>86</v>
      </c>
      <c r="B15" s="22">
        <v>3</v>
      </c>
      <c r="C15" s="23" t="s">
        <v>87</v>
      </c>
      <c r="D15" s="21">
        <v>11</v>
      </c>
      <c r="E15" s="24" t="s">
        <v>84</v>
      </c>
      <c r="F15" s="25" t="s">
        <v>87</v>
      </c>
      <c r="G15" s="21" t="s">
        <v>86</v>
      </c>
      <c r="H15" s="22">
        <v>3</v>
      </c>
      <c r="I15" s="30">
        <v>449069353</v>
      </c>
      <c r="J15" s="26">
        <v>0.978717</v>
      </c>
      <c r="K15" s="26">
        <v>0.053228</v>
      </c>
      <c r="L15" s="26">
        <v>0.012542</v>
      </c>
      <c r="M15" s="26">
        <v>0</v>
      </c>
      <c r="N15" s="26">
        <v>1.044487</v>
      </c>
      <c r="O15" s="41">
        <v>4690470.81</v>
      </c>
    </row>
    <row r="16" spans="1:15" ht="12.75">
      <c r="A16" s="21" t="s">
        <v>86</v>
      </c>
      <c r="B16" s="22">
        <v>3</v>
      </c>
      <c r="C16" s="23" t="s">
        <v>87</v>
      </c>
      <c r="D16" s="21">
        <v>20</v>
      </c>
      <c r="E16" s="24" t="s">
        <v>88</v>
      </c>
      <c r="F16" s="25" t="s">
        <v>87</v>
      </c>
      <c r="G16" s="21" t="s">
        <v>86</v>
      </c>
      <c r="H16" s="22">
        <v>3</v>
      </c>
      <c r="I16" s="30">
        <v>17174202</v>
      </c>
      <c r="J16" s="26">
        <v>0.978717</v>
      </c>
      <c r="K16" s="26">
        <v>0.053228</v>
      </c>
      <c r="L16" s="26">
        <v>0.012542</v>
      </c>
      <c r="M16" s="26">
        <v>0</v>
      </c>
      <c r="N16" s="26">
        <v>1.044487</v>
      </c>
      <c r="O16" s="41">
        <v>179382.32</v>
      </c>
    </row>
    <row r="17" spans="1:15" ht="12.75">
      <c r="A17" s="21" t="s">
        <v>86</v>
      </c>
      <c r="B17" s="22">
        <v>3</v>
      </c>
      <c r="C17" s="23" t="s">
        <v>87</v>
      </c>
      <c r="D17" s="21">
        <v>27</v>
      </c>
      <c r="E17" s="24" t="s">
        <v>89</v>
      </c>
      <c r="F17" s="25" t="s">
        <v>87</v>
      </c>
      <c r="G17" s="21" t="s">
        <v>86</v>
      </c>
      <c r="H17" s="22">
        <v>3</v>
      </c>
      <c r="I17" s="30">
        <v>620755</v>
      </c>
      <c r="J17" s="26">
        <v>0.978717</v>
      </c>
      <c r="K17" s="26">
        <v>0.053228</v>
      </c>
      <c r="L17" s="26">
        <v>0.012542</v>
      </c>
      <c r="M17" s="26">
        <v>0</v>
      </c>
      <c r="N17" s="26">
        <v>1.044487</v>
      </c>
      <c r="O17" s="41">
        <v>6483.71</v>
      </c>
    </row>
    <row r="18" spans="1:15" ht="12.75">
      <c r="A18" s="34"/>
      <c r="B18" s="35"/>
      <c r="C18" s="36"/>
      <c r="D18" s="34"/>
      <c r="E18" s="37"/>
      <c r="F18" s="64" t="s">
        <v>590</v>
      </c>
      <c r="G18" s="34"/>
      <c r="H18" s="35"/>
      <c r="I18" s="65">
        <f>SUM(I15:I17)</f>
        <v>466864310</v>
      </c>
      <c r="J18" s="39"/>
      <c r="K18" s="39"/>
      <c r="L18" s="39"/>
      <c r="M18" s="39"/>
      <c r="N18" s="39"/>
      <c r="O18" s="66">
        <f>SUM(O15:O17)</f>
        <v>4876336.84</v>
      </c>
    </row>
    <row r="19" spans="1:15" ht="12.75">
      <c r="A19" s="21" t="s">
        <v>90</v>
      </c>
      <c r="B19" s="22">
        <v>3</v>
      </c>
      <c r="C19" s="23" t="s">
        <v>91</v>
      </c>
      <c r="D19" s="21">
        <v>11</v>
      </c>
      <c r="E19" s="24" t="s">
        <v>84</v>
      </c>
      <c r="F19" s="25" t="s">
        <v>91</v>
      </c>
      <c r="G19" s="21" t="s">
        <v>90</v>
      </c>
      <c r="H19" s="22">
        <v>3</v>
      </c>
      <c r="I19" s="30">
        <v>384216837</v>
      </c>
      <c r="J19" s="26">
        <v>0.873287</v>
      </c>
      <c r="K19" s="26">
        <v>0.106701</v>
      </c>
      <c r="L19" s="26">
        <v>0</v>
      </c>
      <c r="M19" s="26">
        <v>0</v>
      </c>
      <c r="N19" s="26">
        <v>0.979988</v>
      </c>
      <c r="O19" s="41">
        <v>3765279.01</v>
      </c>
    </row>
    <row r="20" spans="1:15" ht="12.75">
      <c r="A20" s="21" t="s">
        <v>90</v>
      </c>
      <c r="B20" s="22">
        <v>3</v>
      </c>
      <c r="C20" s="23" t="s">
        <v>91</v>
      </c>
      <c r="D20" s="21">
        <v>20</v>
      </c>
      <c r="E20" s="24" t="s">
        <v>88</v>
      </c>
      <c r="F20" s="25" t="s">
        <v>91</v>
      </c>
      <c r="G20" s="21" t="s">
        <v>90</v>
      </c>
      <c r="H20" s="22">
        <v>3</v>
      </c>
      <c r="I20" s="30">
        <v>9739703</v>
      </c>
      <c r="J20" s="26">
        <v>0.873287</v>
      </c>
      <c r="K20" s="26">
        <v>0.106701</v>
      </c>
      <c r="L20" s="26">
        <v>0</v>
      </c>
      <c r="M20" s="26">
        <v>0</v>
      </c>
      <c r="N20" s="26">
        <v>0.979988</v>
      </c>
      <c r="O20" s="41">
        <v>95447.91</v>
      </c>
    </row>
    <row r="21" spans="1:15" ht="12.75">
      <c r="A21" s="21" t="s">
        <v>90</v>
      </c>
      <c r="B21" s="22">
        <v>3</v>
      </c>
      <c r="C21" s="23" t="s">
        <v>91</v>
      </c>
      <c r="D21" s="21">
        <v>87</v>
      </c>
      <c r="E21" s="24" t="s">
        <v>92</v>
      </c>
      <c r="F21" s="25" t="s">
        <v>91</v>
      </c>
      <c r="G21" s="21" t="s">
        <v>90</v>
      </c>
      <c r="H21" s="22">
        <v>3</v>
      </c>
      <c r="I21" s="30">
        <v>32040009</v>
      </c>
      <c r="J21" s="26">
        <v>0.873287</v>
      </c>
      <c r="K21" s="26">
        <v>0.106701</v>
      </c>
      <c r="L21" s="26">
        <v>0</v>
      </c>
      <c r="M21" s="26">
        <v>0</v>
      </c>
      <c r="N21" s="26">
        <v>0.979988</v>
      </c>
      <c r="O21" s="41">
        <v>313988.26</v>
      </c>
    </row>
    <row r="22" spans="1:15" ht="12.75">
      <c r="A22" s="34"/>
      <c r="B22" s="35"/>
      <c r="C22" s="36"/>
      <c r="D22" s="34"/>
      <c r="E22" s="37"/>
      <c r="F22" s="64" t="s">
        <v>590</v>
      </c>
      <c r="G22" s="34"/>
      <c r="H22" s="35"/>
      <c r="I22" s="65">
        <f>SUM(I19:I21)</f>
        <v>425996549</v>
      </c>
      <c r="J22" s="39"/>
      <c r="K22" s="39"/>
      <c r="L22" s="39"/>
      <c r="M22" s="39"/>
      <c r="N22" s="39"/>
      <c r="O22" s="66">
        <f>SUM(O19:O21)</f>
        <v>4174715.1799999997</v>
      </c>
    </row>
    <row r="23" spans="1:15" ht="12.75">
      <c r="A23" s="21" t="s">
        <v>94</v>
      </c>
      <c r="B23" s="22">
        <v>3</v>
      </c>
      <c r="C23" s="23" t="s">
        <v>95</v>
      </c>
      <c r="D23" s="21">
        <v>12</v>
      </c>
      <c r="E23" s="24" t="s">
        <v>93</v>
      </c>
      <c r="F23" s="25" t="s">
        <v>95</v>
      </c>
      <c r="G23" s="21" t="s">
        <v>94</v>
      </c>
      <c r="H23" s="22">
        <v>3</v>
      </c>
      <c r="I23" s="30">
        <v>1098753594</v>
      </c>
      <c r="J23" s="26">
        <v>0.75377</v>
      </c>
      <c r="K23" s="26">
        <v>0.064254</v>
      </c>
      <c r="L23" s="86">
        <v>0</v>
      </c>
      <c r="M23" s="26">
        <v>0</v>
      </c>
      <c r="N23" s="26">
        <v>0.818024</v>
      </c>
      <c r="O23" s="41">
        <v>8988067.96</v>
      </c>
    </row>
    <row r="24" spans="1:15" ht="12.75">
      <c r="A24" s="21" t="s">
        <v>94</v>
      </c>
      <c r="B24" s="22">
        <v>3</v>
      </c>
      <c r="C24" s="23" t="s">
        <v>95</v>
      </c>
      <c r="D24" s="21">
        <v>71</v>
      </c>
      <c r="E24" s="24" t="s">
        <v>51</v>
      </c>
      <c r="F24" s="25" t="s">
        <v>95</v>
      </c>
      <c r="G24" s="21" t="s">
        <v>94</v>
      </c>
      <c r="H24" s="22">
        <v>3</v>
      </c>
      <c r="I24" s="30">
        <v>32059</v>
      </c>
      <c r="J24" s="26">
        <v>0.75377</v>
      </c>
      <c r="K24" s="26">
        <v>0.064254</v>
      </c>
      <c r="L24" s="26">
        <v>0</v>
      </c>
      <c r="M24" s="26">
        <v>0</v>
      </c>
      <c r="N24" s="26">
        <v>0.818024</v>
      </c>
      <c r="O24" s="41">
        <v>262.25</v>
      </c>
    </row>
    <row r="25" spans="1:15" ht="12.75">
      <c r="A25" s="21" t="s">
        <v>94</v>
      </c>
      <c r="B25" s="22">
        <v>3</v>
      </c>
      <c r="C25" s="23" t="s">
        <v>95</v>
      </c>
      <c r="D25" s="21">
        <v>78</v>
      </c>
      <c r="E25" s="24" t="s">
        <v>96</v>
      </c>
      <c r="F25" s="25" t="s">
        <v>95</v>
      </c>
      <c r="G25" s="21" t="s">
        <v>94</v>
      </c>
      <c r="H25" s="22">
        <v>3</v>
      </c>
      <c r="I25" s="30">
        <v>12400280</v>
      </c>
      <c r="J25" s="26">
        <v>0.75377</v>
      </c>
      <c r="K25" s="26">
        <v>0.064254</v>
      </c>
      <c r="L25" s="26">
        <v>0</v>
      </c>
      <c r="M25" s="26">
        <v>0</v>
      </c>
      <c r="N25" s="26">
        <v>0.818024</v>
      </c>
      <c r="O25" s="41">
        <v>101437.29</v>
      </c>
    </row>
    <row r="26" spans="1:15" ht="12.75">
      <c r="A26" s="21" t="s">
        <v>94</v>
      </c>
      <c r="B26" s="22">
        <v>3</v>
      </c>
      <c r="C26" s="23" t="s">
        <v>95</v>
      </c>
      <c r="D26" s="21">
        <v>80</v>
      </c>
      <c r="E26" s="24" t="s">
        <v>97</v>
      </c>
      <c r="F26" s="25" t="s">
        <v>95</v>
      </c>
      <c r="G26" s="21" t="s">
        <v>94</v>
      </c>
      <c r="H26" s="22">
        <v>3</v>
      </c>
      <c r="I26" s="30">
        <v>643205</v>
      </c>
      <c r="J26" s="26">
        <v>0.75377</v>
      </c>
      <c r="K26" s="26">
        <v>0.064254</v>
      </c>
      <c r="L26" s="26">
        <v>0</v>
      </c>
      <c r="M26" s="26">
        <v>0</v>
      </c>
      <c r="N26" s="26">
        <v>0.818024</v>
      </c>
      <c r="O26" s="41">
        <v>5261.62</v>
      </c>
    </row>
    <row r="27" spans="1:15" ht="12.75">
      <c r="A27" s="34"/>
      <c r="B27" s="35"/>
      <c r="C27" s="36"/>
      <c r="D27" s="34"/>
      <c r="E27" s="37"/>
      <c r="F27" s="67" t="s">
        <v>590</v>
      </c>
      <c r="G27" s="34"/>
      <c r="H27" s="35"/>
      <c r="I27" s="65">
        <f>SUM(I23:I26)</f>
        <v>1111829138</v>
      </c>
      <c r="J27" s="39"/>
      <c r="K27" s="39"/>
      <c r="L27" s="39"/>
      <c r="M27" s="39"/>
      <c r="N27" s="39"/>
      <c r="O27" s="66">
        <f>SUM(O23:O26)</f>
        <v>9095029.12</v>
      </c>
    </row>
    <row r="28" spans="1:15" ht="12.75">
      <c r="A28" s="43" t="s">
        <v>98</v>
      </c>
      <c r="B28" s="44">
        <v>3</v>
      </c>
      <c r="C28" s="45" t="s">
        <v>99</v>
      </c>
      <c r="D28" s="43">
        <v>12</v>
      </c>
      <c r="E28" s="46" t="s">
        <v>93</v>
      </c>
      <c r="F28" s="47" t="s">
        <v>99</v>
      </c>
      <c r="G28" s="43" t="s">
        <v>98</v>
      </c>
      <c r="H28" s="44">
        <v>3</v>
      </c>
      <c r="I28" s="48">
        <v>433661066</v>
      </c>
      <c r="J28" s="49">
        <v>0.570329</v>
      </c>
      <c r="K28" s="49">
        <v>0.039424</v>
      </c>
      <c r="L28" s="49">
        <v>0.028911</v>
      </c>
      <c r="M28" s="49">
        <v>0</v>
      </c>
      <c r="N28" s="49">
        <v>0.638664</v>
      </c>
      <c r="O28" s="50">
        <v>2769637.24</v>
      </c>
    </row>
    <row r="29" spans="1:15" ht="12.75">
      <c r="A29" s="21" t="s">
        <v>98</v>
      </c>
      <c r="B29" s="22">
        <v>3</v>
      </c>
      <c r="C29" s="23" t="s">
        <v>99</v>
      </c>
      <c r="D29" s="21">
        <v>78</v>
      </c>
      <c r="E29" s="24" t="s">
        <v>96</v>
      </c>
      <c r="F29" s="25" t="s">
        <v>99</v>
      </c>
      <c r="G29" s="21" t="s">
        <v>98</v>
      </c>
      <c r="H29" s="22">
        <v>3</v>
      </c>
      <c r="I29" s="30">
        <v>257991284</v>
      </c>
      <c r="J29" s="26">
        <v>0.570329</v>
      </c>
      <c r="K29" s="26">
        <v>0.039424</v>
      </c>
      <c r="L29" s="26">
        <v>0.028911</v>
      </c>
      <c r="M29" s="26">
        <v>0</v>
      </c>
      <c r="N29" s="26">
        <v>0.638664</v>
      </c>
      <c r="O29" s="41">
        <v>1647698.16</v>
      </c>
    </row>
    <row r="30" spans="1:15" ht="12.75">
      <c r="A30" s="21" t="s">
        <v>98</v>
      </c>
      <c r="B30" s="22">
        <v>3</v>
      </c>
      <c r="C30" s="23" t="s">
        <v>99</v>
      </c>
      <c r="D30" s="21">
        <v>80</v>
      </c>
      <c r="E30" s="24" t="s">
        <v>97</v>
      </c>
      <c r="F30" s="25" t="s">
        <v>99</v>
      </c>
      <c r="G30" s="21" t="s">
        <v>98</v>
      </c>
      <c r="H30" s="22">
        <v>3</v>
      </c>
      <c r="I30" s="30">
        <v>76993603</v>
      </c>
      <c r="J30" s="26">
        <v>0.570329</v>
      </c>
      <c r="K30" s="26">
        <v>0.039424</v>
      </c>
      <c r="L30" s="26">
        <v>0.028911</v>
      </c>
      <c r="M30" s="26">
        <v>0</v>
      </c>
      <c r="N30" s="26">
        <v>0.638664</v>
      </c>
      <c r="O30" s="41">
        <v>491732.22</v>
      </c>
    </row>
    <row r="31" spans="1:15" ht="12.75">
      <c r="A31" s="34"/>
      <c r="B31" s="35"/>
      <c r="C31" s="36"/>
      <c r="D31" s="34"/>
      <c r="E31" s="37"/>
      <c r="F31" s="64" t="s">
        <v>590</v>
      </c>
      <c r="G31" s="34"/>
      <c r="H31" s="35"/>
      <c r="I31" s="65">
        <f>SUM(I28:I30)</f>
        <v>768645953</v>
      </c>
      <c r="J31" s="39"/>
      <c r="K31" s="39"/>
      <c r="L31" s="39"/>
      <c r="M31" s="39"/>
      <c r="N31" s="39"/>
      <c r="O31" s="66">
        <f>SUM(O28:O30)</f>
        <v>4909067.62</v>
      </c>
    </row>
    <row r="32" spans="1:15" ht="12.75">
      <c r="A32" s="21"/>
      <c r="B32" s="22"/>
      <c r="C32" s="23"/>
      <c r="D32" s="21"/>
      <c r="E32" s="24"/>
      <c r="F32" s="53"/>
      <c r="G32" s="21"/>
      <c r="H32" s="22"/>
      <c r="I32" s="61"/>
      <c r="J32" s="26"/>
      <c r="K32" s="26"/>
      <c r="L32" s="26"/>
      <c r="M32" s="26"/>
      <c r="N32" s="26"/>
      <c r="O32" s="63"/>
    </row>
    <row r="33" spans="1:15" ht="12.75">
      <c r="A33" s="34" t="s">
        <v>100</v>
      </c>
      <c r="B33" s="35">
        <v>3</v>
      </c>
      <c r="C33" s="36" t="s">
        <v>101</v>
      </c>
      <c r="D33" s="34">
        <v>13</v>
      </c>
      <c r="E33" s="37" t="s">
        <v>102</v>
      </c>
      <c r="F33" s="38" t="s">
        <v>101</v>
      </c>
      <c r="G33" s="34" t="s">
        <v>100</v>
      </c>
      <c r="H33" s="35">
        <v>3</v>
      </c>
      <c r="I33" s="65">
        <v>675948132</v>
      </c>
      <c r="J33" s="39">
        <v>0.984709</v>
      </c>
      <c r="K33" s="39">
        <v>0.027159</v>
      </c>
      <c r="L33" s="39">
        <v>0.022189</v>
      </c>
      <c r="M33" s="39">
        <v>0</v>
      </c>
      <c r="N33" s="39">
        <v>1.034057</v>
      </c>
      <c r="O33" s="66">
        <v>6989689.06</v>
      </c>
    </row>
    <row r="34" spans="1:15" ht="12.75">
      <c r="A34" s="21"/>
      <c r="B34" s="22"/>
      <c r="C34" s="23"/>
      <c r="D34" s="21"/>
      <c r="E34" s="24"/>
      <c r="F34" s="25"/>
      <c r="G34" s="21"/>
      <c r="H34" s="22"/>
      <c r="I34" s="30"/>
      <c r="J34" s="26"/>
      <c r="K34" s="26"/>
      <c r="L34" s="26"/>
      <c r="M34" s="26"/>
      <c r="N34" s="26"/>
      <c r="O34" s="41"/>
    </row>
    <row r="35" spans="1:15" ht="12.75">
      <c r="A35" s="34" t="s">
        <v>103</v>
      </c>
      <c r="B35" s="35">
        <v>3</v>
      </c>
      <c r="C35" s="36" t="s">
        <v>104</v>
      </c>
      <c r="D35" s="34">
        <v>13</v>
      </c>
      <c r="E35" s="37" t="s">
        <v>102</v>
      </c>
      <c r="F35" s="38" t="s">
        <v>104</v>
      </c>
      <c r="G35" s="34" t="s">
        <v>103</v>
      </c>
      <c r="H35" s="35">
        <v>3</v>
      </c>
      <c r="I35" s="65">
        <v>335988621</v>
      </c>
      <c r="J35" s="39">
        <v>1.006995</v>
      </c>
      <c r="K35" s="39">
        <v>0.060147</v>
      </c>
      <c r="L35" s="39">
        <v>0.033081</v>
      </c>
      <c r="M35" s="39">
        <v>0</v>
      </c>
      <c r="N35" s="39">
        <v>1.100223</v>
      </c>
      <c r="O35" s="66">
        <v>3696624.07</v>
      </c>
    </row>
    <row r="36" spans="1:15" ht="12.75">
      <c r="A36" s="21"/>
      <c r="B36" s="22"/>
      <c r="C36" s="23"/>
      <c r="D36" s="21"/>
      <c r="E36" s="24"/>
      <c r="F36" s="25"/>
      <c r="G36" s="21"/>
      <c r="H36" s="22"/>
      <c r="I36" s="30"/>
      <c r="J36" s="26"/>
      <c r="K36" s="26"/>
      <c r="L36" s="26"/>
      <c r="M36" s="26"/>
      <c r="N36" s="26"/>
      <c r="O36" s="41"/>
    </row>
    <row r="37" spans="1:15" ht="12.75">
      <c r="A37" s="21" t="s">
        <v>105</v>
      </c>
      <c r="B37" s="22">
        <v>3</v>
      </c>
      <c r="C37" s="23" t="s">
        <v>106</v>
      </c>
      <c r="D37" s="21">
        <v>13</v>
      </c>
      <c r="E37" s="24" t="s">
        <v>102</v>
      </c>
      <c r="F37" s="25" t="s">
        <v>106</v>
      </c>
      <c r="G37" s="21" t="s">
        <v>105</v>
      </c>
      <c r="H37" s="22">
        <v>3</v>
      </c>
      <c r="I37" s="30">
        <v>460145695</v>
      </c>
      <c r="J37" s="26">
        <v>0.99581</v>
      </c>
      <c r="K37" s="26">
        <v>0.054117</v>
      </c>
      <c r="L37" s="26">
        <v>0.023641</v>
      </c>
      <c r="M37" s="26">
        <v>0</v>
      </c>
      <c r="N37" s="26">
        <v>1.073568</v>
      </c>
      <c r="O37" s="41">
        <v>4939977.42</v>
      </c>
    </row>
    <row r="38" spans="1:15" ht="12.75">
      <c r="A38" s="21" t="s">
        <v>105</v>
      </c>
      <c r="B38" s="22">
        <v>3</v>
      </c>
      <c r="C38" s="23" t="s">
        <v>106</v>
      </c>
      <c r="D38" s="21">
        <v>77</v>
      </c>
      <c r="E38" s="24" t="s">
        <v>107</v>
      </c>
      <c r="F38" s="25" t="s">
        <v>106</v>
      </c>
      <c r="G38" s="21" t="s">
        <v>105</v>
      </c>
      <c r="H38" s="22">
        <v>3</v>
      </c>
      <c r="I38" s="30">
        <v>3213974</v>
      </c>
      <c r="J38" s="26">
        <v>0.99581</v>
      </c>
      <c r="K38" s="26">
        <v>0.054117</v>
      </c>
      <c r="L38" s="26">
        <v>0.023641</v>
      </c>
      <c r="M38" s="26">
        <v>0</v>
      </c>
      <c r="N38" s="26">
        <v>1.073568</v>
      </c>
      <c r="O38" s="41">
        <v>34504.26</v>
      </c>
    </row>
    <row r="39" spans="1:15" ht="12.75">
      <c r="A39" s="34"/>
      <c r="B39" s="35"/>
      <c r="C39" s="36"/>
      <c r="D39" s="34"/>
      <c r="E39" s="37"/>
      <c r="F39" s="64" t="s">
        <v>590</v>
      </c>
      <c r="G39" s="34"/>
      <c r="H39" s="35"/>
      <c r="I39" s="65">
        <f>SUM(I37:I38)</f>
        <v>463359669</v>
      </c>
      <c r="J39" s="39"/>
      <c r="K39" s="39"/>
      <c r="L39" s="39"/>
      <c r="M39" s="39"/>
      <c r="N39" s="39"/>
      <c r="O39" s="66">
        <f>SUM(O37:O38)</f>
        <v>4974481.68</v>
      </c>
    </row>
    <row r="40" spans="1:15" ht="12.75">
      <c r="A40" s="21" t="s">
        <v>108</v>
      </c>
      <c r="B40" s="22">
        <v>3</v>
      </c>
      <c r="C40" s="23" t="s">
        <v>109</v>
      </c>
      <c r="D40" s="21">
        <v>13</v>
      </c>
      <c r="E40" s="24" t="s">
        <v>102</v>
      </c>
      <c r="F40" s="25" t="s">
        <v>109</v>
      </c>
      <c r="G40" s="21" t="s">
        <v>108</v>
      </c>
      <c r="H40" s="22">
        <v>3</v>
      </c>
      <c r="I40" s="30">
        <v>644532452</v>
      </c>
      <c r="J40" s="26">
        <v>1.05</v>
      </c>
      <c r="K40" s="26">
        <v>0</v>
      </c>
      <c r="L40" s="26">
        <v>0.04297</v>
      </c>
      <c r="M40" s="26">
        <v>0</v>
      </c>
      <c r="N40" s="26">
        <v>1.09297</v>
      </c>
      <c r="O40" s="41">
        <v>7044546.71</v>
      </c>
    </row>
    <row r="41" spans="1:15" ht="12.75">
      <c r="A41" s="21" t="s">
        <v>108</v>
      </c>
      <c r="B41" s="22">
        <v>3</v>
      </c>
      <c r="C41" s="23" t="s">
        <v>109</v>
      </c>
      <c r="D41" s="21">
        <v>66</v>
      </c>
      <c r="E41" s="24" t="s">
        <v>110</v>
      </c>
      <c r="F41" s="25" t="s">
        <v>109</v>
      </c>
      <c r="G41" s="21" t="s">
        <v>108</v>
      </c>
      <c r="H41" s="22">
        <v>3</v>
      </c>
      <c r="I41" s="30">
        <v>13440404</v>
      </c>
      <c r="J41" s="26">
        <v>1.05</v>
      </c>
      <c r="K41" s="26">
        <v>0</v>
      </c>
      <c r="L41" s="26">
        <v>0.04297</v>
      </c>
      <c r="M41" s="26">
        <v>0</v>
      </c>
      <c r="N41" s="26">
        <v>1.09297</v>
      </c>
      <c r="O41" s="41">
        <v>146899.59</v>
      </c>
    </row>
    <row r="42" spans="1:15" ht="12.75">
      <c r="A42" s="34"/>
      <c r="B42" s="35"/>
      <c r="C42" s="36"/>
      <c r="D42" s="34"/>
      <c r="E42" s="37"/>
      <c r="F42" s="64" t="s">
        <v>590</v>
      </c>
      <c r="G42" s="34"/>
      <c r="H42" s="35"/>
      <c r="I42" s="65">
        <f>SUM(I40:I41)</f>
        <v>657972856</v>
      </c>
      <c r="J42" s="39"/>
      <c r="K42" s="39"/>
      <c r="L42" s="39"/>
      <c r="M42" s="39"/>
      <c r="N42" s="39"/>
      <c r="O42" s="66">
        <f>SUM(O40:O41)</f>
        <v>7191446.3</v>
      </c>
    </row>
    <row r="43" spans="1:15" ht="12.75">
      <c r="A43" s="21" t="s">
        <v>111</v>
      </c>
      <c r="B43" s="22">
        <v>3</v>
      </c>
      <c r="C43" s="23" t="s">
        <v>112</v>
      </c>
      <c r="D43" s="21">
        <v>13</v>
      </c>
      <c r="E43" s="24" t="s">
        <v>102</v>
      </c>
      <c r="F43" s="25" t="s">
        <v>112</v>
      </c>
      <c r="G43" s="21" t="s">
        <v>111</v>
      </c>
      <c r="H43" s="22">
        <v>3</v>
      </c>
      <c r="I43" s="30">
        <v>382401127</v>
      </c>
      <c r="J43" s="26">
        <v>0.951269</v>
      </c>
      <c r="K43" s="26">
        <v>0</v>
      </c>
      <c r="L43" s="26">
        <v>0.017819</v>
      </c>
      <c r="M43" s="26">
        <v>0</v>
      </c>
      <c r="N43" s="26">
        <v>0.969088</v>
      </c>
      <c r="O43" s="41">
        <v>3705803.49</v>
      </c>
    </row>
    <row r="44" spans="1:15" ht="12.75">
      <c r="A44" s="21" t="s">
        <v>111</v>
      </c>
      <c r="B44" s="22">
        <v>3</v>
      </c>
      <c r="C44" s="23" t="s">
        <v>112</v>
      </c>
      <c r="D44" s="21">
        <v>66</v>
      </c>
      <c r="E44" s="24" t="s">
        <v>110</v>
      </c>
      <c r="F44" s="25" t="s">
        <v>112</v>
      </c>
      <c r="G44" s="21" t="s">
        <v>111</v>
      </c>
      <c r="H44" s="22">
        <v>3</v>
      </c>
      <c r="I44" s="30">
        <v>11585849</v>
      </c>
      <c r="J44" s="26">
        <v>0.951269</v>
      </c>
      <c r="K44" s="26">
        <v>0</v>
      </c>
      <c r="L44" s="26">
        <v>0.017819</v>
      </c>
      <c r="M44" s="26">
        <v>0</v>
      </c>
      <c r="N44" s="26">
        <v>0.969088</v>
      </c>
      <c r="O44" s="41">
        <v>112277.1</v>
      </c>
    </row>
    <row r="45" spans="1:15" ht="12.75">
      <c r="A45" s="34"/>
      <c r="B45" s="35"/>
      <c r="C45" s="36"/>
      <c r="D45" s="34"/>
      <c r="E45" s="37"/>
      <c r="F45" s="64" t="s">
        <v>590</v>
      </c>
      <c r="G45" s="34"/>
      <c r="H45" s="35"/>
      <c r="I45" s="65">
        <f>SUM(I43:I44)</f>
        <v>393986976</v>
      </c>
      <c r="J45" s="39"/>
      <c r="K45" s="39"/>
      <c r="L45" s="39"/>
      <c r="M45" s="39"/>
      <c r="N45" s="39"/>
      <c r="O45" s="66">
        <f>SUM(O43:O44)</f>
        <v>3818080.5900000003</v>
      </c>
    </row>
    <row r="46" spans="1:15" ht="12.75">
      <c r="A46" s="21" t="s">
        <v>113</v>
      </c>
      <c r="B46" s="22">
        <v>3</v>
      </c>
      <c r="C46" s="23" t="s">
        <v>114</v>
      </c>
      <c r="D46" s="21">
        <v>14</v>
      </c>
      <c r="E46" s="24" t="s">
        <v>115</v>
      </c>
      <c r="F46" s="25" t="s">
        <v>640</v>
      </c>
      <c r="G46" s="21" t="s">
        <v>113</v>
      </c>
      <c r="H46" s="22">
        <v>3</v>
      </c>
      <c r="I46" s="30">
        <v>813819762</v>
      </c>
      <c r="J46" s="26">
        <v>0.443447</v>
      </c>
      <c r="K46" s="26">
        <v>0.057491</v>
      </c>
      <c r="L46" s="26">
        <v>0</v>
      </c>
      <c r="M46" s="26">
        <v>0</v>
      </c>
      <c r="N46" s="26">
        <v>0.500938</v>
      </c>
      <c r="O46" s="41">
        <v>4076732.41</v>
      </c>
    </row>
    <row r="47" spans="1:15" ht="12.75">
      <c r="A47" s="21" t="s">
        <v>113</v>
      </c>
      <c r="B47" s="22">
        <v>3</v>
      </c>
      <c r="C47" s="23" t="s">
        <v>114</v>
      </c>
      <c r="D47" s="21">
        <v>26</v>
      </c>
      <c r="E47" s="24" t="s">
        <v>116</v>
      </c>
      <c r="F47" s="25" t="s">
        <v>640</v>
      </c>
      <c r="G47" s="21" t="s">
        <v>113</v>
      </c>
      <c r="H47" s="22">
        <v>3</v>
      </c>
      <c r="I47" s="30">
        <v>253452654</v>
      </c>
      <c r="J47" s="26">
        <v>0.443447</v>
      </c>
      <c r="K47" s="26">
        <v>0.057491</v>
      </c>
      <c r="L47" s="26">
        <v>0</v>
      </c>
      <c r="M47" s="26">
        <v>0</v>
      </c>
      <c r="N47" s="26">
        <v>0.500938</v>
      </c>
      <c r="O47" s="41">
        <v>1269640.78</v>
      </c>
    </row>
    <row r="48" spans="1:15" ht="12.75">
      <c r="A48" s="34"/>
      <c r="B48" s="35"/>
      <c r="C48" s="36"/>
      <c r="D48" s="34"/>
      <c r="E48" s="37"/>
      <c r="F48" s="64" t="s">
        <v>590</v>
      </c>
      <c r="G48" s="34"/>
      <c r="H48" s="35"/>
      <c r="I48" s="65">
        <f>SUM(I46:I47)</f>
        <v>1067272416</v>
      </c>
      <c r="J48" s="39"/>
      <c r="K48" s="39"/>
      <c r="L48" s="39"/>
      <c r="M48" s="39"/>
      <c r="N48" s="39"/>
      <c r="O48" s="95">
        <f>SUM(O46:O47)</f>
        <v>5346373.19</v>
      </c>
    </row>
    <row r="49" ht="12.75">
      <c r="A49" s="93" t="s">
        <v>635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10" r:id="rId1"/>
  <headerFooter alignWithMargins="0">
    <oddFooter>&amp;C&amp;"Times New Roman,Regular"Nebraska Department of Revenue, Property Assessment Division 2014 Annual Report&amp;R&amp;"Times New Roman,Regular"Table 13, Page 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C19">
      <selection activeCell="H54" sqref="H54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8515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ht="12.75">
      <c r="A4" s="21" t="s">
        <v>117</v>
      </c>
      <c r="B4" s="22">
        <v>3</v>
      </c>
      <c r="C4" s="23" t="s">
        <v>118</v>
      </c>
      <c r="D4" s="21">
        <v>14</v>
      </c>
      <c r="E4" s="24" t="s">
        <v>115</v>
      </c>
      <c r="F4" s="25" t="s">
        <v>118</v>
      </c>
      <c r="G4" s="21" t="s">
        <v>117</v>
      </c>
      <c r="H4" s="22">
        <v>3</v>
      </c>
      <c r="I4" s="30">
        <v>359188364</v>
      </c>
      <c r="J4" s="26">
        <v>0.507341</v>
      </c>
      <c r="K4" s="26">
        <v>0.018224</v>
      </c>
      <c r="L4" s="26">
        <v>0</v>
      </c>
      <c r="M4" s="26">
        <v>0</v>
      </c>
      <c r="N4" s="26">
        <v>0.525565</v>
      </c>
      <c r="O4" s="96">
        <v>1887768.56</v>
      </c>
    </row>
    <row r="5" spans="1:15" ht="12.75">
      <c r="A5" s="21" t="s">
        <v>117</v>
      </c>
      <c r="B5" s="22">
        <v>3</v>
      </c>
      <c r="C5" s="23" t="s">
        <v>118</v>
      </c>
      <c r="D5" s="21">
        <v>70</v>
      </c>
      <c r="E5" s="24" t="s">
        <v>21</v>
      </c>
      <c r="F5" s="25" t="s">
        <v>118</v>
      </c>
      <c r="G5" s="21" t="s">
        <v>117</v>
      </c>
      <c r="H5" s="22">
        <v>3</v>
      </c>
      <c r="I5" s="30">
        <v>153346333</v>
      </c>
      <c r="J5" s="26">
        <v>0.507341</v>
      </c>
      <c r="K5" s="26">
        <v>0.018224</v>
      </c>
      <c r="L5" s="26">
        <v>0</v>
      </c>
      <c r="M5" s="26">
        <v>0</v>
      </c>
      <c r="N5" s="26">
        <v>0.525565</v>
      </c>
      <c r="O5" s="41">
        <v>805934.84</v>
      </c>
    </row>
    <row r="6" spans="1:15" ht="12.75">
      <c r="A6" s="21" t="s">
        <v>117</v>
      </c>
      <c r="B6" s="22">
        <v>3</v>
      </c>
      <c r="C6" s="23" t="s">
        <v>118</v>
      </c>
      <c r="D6" s="21">
        <v>90</v>
      </c>
      <c r="E6" s="24" t="s">
        <v>119</v>
      </c>
      <c r="F6" s="25" t="s">
        <v>118</v>
      </c>
      <c r="G6" s="21" t="s">
        <v>117</v>
      </c>
      <c r="H6" s="22">
        <v>3</v>
      </c>
      <c r="I6" s="30">
        <v>145517025</v>
      </c>
      <c r="J6" s="26">
        <v>0.507341</v>
      </c>
      <c r="K6" s="26">
        <v>0.018224</v>
      </c>
      <c r="L6" s="26">
        <v>0</v>
      </c>
      <c r="M6" s="26">
        <v>0</v>
      </c>
      <c r="N6" s="26">
        <v>0.525565</v>
      </c>
      <c r="O6" s="41">
        <v>764786.6</v>
      </c>
    </row>
    <row r="7" spans="1:15" ht="12.75">
      <c r="A7" s="34"/>
      <c r="B7" s="35"/>
      <c r="C7" s="36"/>
      <c r="D7" s="34"/>
      <c r="E7" s="37"/>
      <c r="F7" s="64" t="s">
        <v>590</v>
      </c>
      <c r="G7" s="34"/>
      <c r="H7" s="35"/>
      <c r="I7" s="65">
        <f>SUM(I4:I6)</f>
        <v>658051722</v>
      </c>
      <c r="J7" s="39"/>
      <c r="K7" s="39"/>
      <c r="L7" s="39"/>
      <c r="M7" s="39"/>
      <c r="N7" s="39"/>
      <c r="O7" s="66">
        <f>SUM(O4:O6)</f>
        <v>3458490</v>
      </c>
    </row>
    <row r="8" spans="1:15" ht="12.75">
      <c r="A8" s="21" t="s">
        <v>120</v>
      </c>
      <c r="B8" s="22">
        <v>3</v>
      </c>
      <c r="C8" s="23" t="s">
        <v>121</v>
      </c>
      <c r="D8" s="21">
        <v>14</v>
      </c>
      <c r="E8" s="24" t="s">
        <v>115</v>
      </c>
      <c r="F8" s="25" t="s">
        <v>641</v>
      </c>
      <c r="G8" s="21" t="s">
        <v>120</v>
      </c>
      <c r="H8" s="22">
        <v>3</v>
      </c>
      <c r="I8" s="30">
        <v>743704581</v>
      </c>
      <c r="J8" s="26">
        <v>0.64857</v>
      </c>
      <c r="K8" s="26">
        <v>0.001072</v>
      </c>
      <c r="L8" s="26">
        <v>0</v>
      </c>
      <c r="M8" s="26">
        <v>0</v>
      </c>
      <c r="N8" s="26">
        <v>0.649642</v>
      </c>
      <c r="O8" s="41">
        <v>4831417.13</v>
      </c>
    </row>
    <row r="9" spans="1:15" ht="12.75">
      <c r="A9" s="21" t="s">
        <v>120</v>
      </c>
      <c r="B9" s="22">
        <v>3</v>
      </c>
      <c r="C9" s="23" t="s">
        <v>121</v>
      </c>
      <c r="D9" s="21">
        <v>26</v>
      </c>
      <c r="E9" s="24" t="s">
        <v>116</v>
      </c>
      <c r="F9" s="25" t="s">
        <v>641</v>
      </c>
      <c r="G9" s="21" t="s">
        <v>120</v>
      </c>
      <c r="H9" s="22">
        <v>3</v>
      </c>
      <c r="I9" s="30">
        <v>174597830</v>
      </c>
      <c r="J9" s="26">
        <v>0.64857</v>
      </c>
      <c r="K9" s="26">
        <v>0.001072</v>
      </c>
      <c r="L9" s="26">
        <v>0</v>
      </c>
      <c r="M9" s="26">
        <v>0</v>
      </c>
      <c r="N9" s="26">
        <v>0.649642</v>
      </c>
      <c r="O9" s="41">
        <v>1134260.87</v>
      </c>
    </row>
    <row r="10" spans="1:15" ht="12.75">
      <c r="A10" s="21" t="s">
        <v>120</v>
      </c>
      <c r="B10" s="22">
        <v>3</v>
      </c>
      <c r="C10" s="23" t="s">
        <v>121</v>
      </c>
      <c r="D10" s="21">
        <v>90</v>
      </c>
      <c r="E10" s="24" t="s">
        <v>119</v>
      </c>
      <c r="F10" s="25" t="s">
        <v>641</v>
      </c>
      <c r="G10" s="21" t="s">
        <v>120</v>
      </c>
      <c r="H10" s="22">
        <v>3</v>
      </c>
      <c r="I10" s="30">
        <v>24419506</v>
      </c>
      <c r="J10" s="26">
        <v>0.64857</v>
      </c>
      <c r="K10" s="26">
        <v>0.001072</v>
      </c>
      <c r="L10" s="26">
        <v>0</v>
      </c>
      <c r="M10" s="26">
        <v>0</v>
      </c>
      <c r="N10" s="26">
        <v>0.649642</v>
      </c>
      <c r="O10" s="41">
        <v>158639.34</v>
      </c>
    </row>
    <row r="11" spans="1:15" ht="12.75">
      <c r="A11" s="34"/>
      <c r="B11" s="35"/>
      <c r="C11" s="36"/>
      <c r="D11" s="34"/>
      <c r="E11" s="37"/>
      <c r="F11" s="64" t="s">
        <v>590</v>
      </c>
      <c r="G11" s="34"/>
      <c r="H11" s="35"/>
      <c r="I11" s="65">
        <f>SUM(I8:I10)</f>
        <v>942721917</v>
      </c>
      <c r="J11" s="39"/>
      <c r="K11" s="39"/>
      <c r="L11" s="39"/>
      <c r="M11" s="39"/>
      <c r="N11" s="39"/>
      <c r="O11" s="66">
        <f>SUM(O8:O10)</f>
        <v>6124317.34</v>
      </c>
    </row>
    <row r="12" spans="1:15" ht="12.75">
      <c r="A12" s="21" t="s">
        <v>122</v>
      </c>
      <c r="B12" s="22">
        <v>3</v>
      </c>
      <c r="C12" s="23" t="s">
        <v>123</v>
      </c>
      <c r="D12" s="21">
        <v>14</v>
      </c>
      <c r="E12" s="24" t="s">
        <v>115</v>
      </c>
      <c r="F12" s="25" t="s">
        <v>123</v>
      </c>
      <c r="G12" s="21" t="s">
        <v>122</v>
      </c>
      <c r="H12" s="22">
        <v>3</v>
      </c>
      <c r="I12" s="30">
        <v>157607195</v>
      </c>
      <c r="J12" s="26">
        <v>0.95</v>
      </c>
      <c r="K12" s="26">
        <v>0.015614</v>
      </c>
      <c r="L12" s="26">
        <v>0.050229</v>
      </c>
      <c r="M12" s="26">
        <v>0</v>
      </c>
      <c r="N12" s="26">
        <v>1.015843</v>
      </c>
      <c r="O12" s="41">
        <v>1601041.67</v>
      </c>
    </row>
    <row r="13" spans="1:15" ht="12.75">
      <c r="A13" s="21" t="s">
        <v>122</v>
      </c>
      <c r="B13" s="22">
        <v>3</v>
      </c>
      <c r="C13" s="23" t="s">
        <v>123</v>
      </c>
      <c r="D13" s="21">
        <v>26</v>
      </c>
      <c r="E13" s="24" t="s">
        <v>116</v>
      </c>
      <c r="F13" s="25" t="s">
        <v>123</v>
      </c>
      <c r="G13" s="21" t="s">
        <v>122</v>
      </c>
      <c r="H13" s="22">
        <v>3</v>
      </c>
      <c r="I13" s="30">
        <v>2114230</v>
      </c>
      <c r="J13" s="26">
        <v>0.95</v>
      </c>
      <c r="K13" s="26">
        <v>0.015614</v>
      </c>
      <c r="L13" s="26">
        <v>0.050229</v>
      </c>
      <c r="M13" s="26">
        <v>0</v>
      </c>
      <c r="N13" s="26">
        <v>1.015843</v>
      </c>
      <c r="O13" s="41">
        <v>21477.27</v>
      </c>
    </row>
    <row r="14" spans="1:15" ht="12.75">
      <c r="A14" s="34"/>
      <c r="B14" s="35"/>
      <c r="C14" s="36"/>
      <c r="D14" s="34"/>
      <c r="E14" s="37"/>
      <c r="F14" s="64" t="s">
        <v>590</v>
      </c>
      <c r="G14" s="34"/>
      <c r="H14" s="35"/>
      <c r="I14" s="65">
        <f>SUM(I12:I13)</f>
        <v>159721425</v>
      </c>
      <c r="J14" s="39"/>
      <c r="K14" s="39"/>
      <c r="L14" s="39"/>
      <c r="M14" s="39"/>
      <c r="N14" s="39"/>
      <c r="O14" s="66">
        <f>SUM(O12:O13)</f>
        <v>1622518.94</v>
      </c>
    </row>
    <row r="15" spans="1:15" ht="12.75">
      <c r="A15" s="21" t="s">
        <v>575</v>
      </c>
      <c r="B15" s="22">
        <v>3</v>
      </c>
      <c r="C15" s="23" t="s">
        <v>576</v>
      </c>
      <c r="D15" s="21">
        <v>15</v>
      </c>
      <c r="E15" s="24" t="s">
        <v>124</v>
      </c>
      <c r="F15" s="25" t="s">
        <v>576</v>
      </c>
      <c r="G15" s="21" t="s">
        <v>575</v>
      </c>
      <c r="H15" s="22">
        <v>3</v>
      </c>
      <c r="I15" s="30">
        <v>1089167813</v>
      </c>
      <c r="J15" s="26">
        <v>0.558733</v>
      </c>
      <c r="K15" s="26">
        <v>0</v>
      </c>
      <c r="L15" s="26">
        <v>0.038737</v>
      </c>
      <c r="M15" s="26">
        <v>0</v>
      </c>
      <c r="N15" s="26">
        <v>0.59747</v>
      </c>
      <c r="O15" s="41">
        <v>6507451.48</v>
      </c>
    </row>
    <row r="16" spans="1:15" ht="12.75">
      <c r="A16" s="21" t="s">
        <v>575</v>
      </c>
      <c r="B16" s="22">
        <v>3</v>
      </c>
      <c r="C16" s="23" t="s">
        <v>576</v>
      </c>
      <c r="D16" s="21">
        <v>29</v>
      </c>
      <c r="E16" s="24" t="s">
        <v>125</v>
      </c>
      <c r="F16" s="25" t="s">
        <v>576</v>
      </c>
      <c r="G16" s="21" t="s">
        <v>575</v>
      </c>
      <c r="H16" s="22">
        <v>3</v>
      </c>
      <c r="I16" s="30">
        <v>57477817</v>
      </c>
      <c r="J16" s="26">
        <v>0.558733</v>
      </c>
      <c r="K16" s="26">
        <v>0</v>
      </c>
      <c r="L16" s="26">
        <v>0.038737</v>
      </c>
      <c r="M16" s="26">
        <v>0</v>
      </c>
      <c r="N16" s="26">
        <v>0.59747</v>
      </c>
      <c r="O16" s="41">
        <v>343412.71</v>
      </c>
    </row>
    <row r="17" spans="1:15" ht="12.75">
      <c r="A17" s="34"/>
      <c r="B17" s="35"/>
      <c r="C17" s="36"/>
      <c r="D17" s="34"/>
      <c r="E17" s="37"/>
      <c r="F17" s="64" t="s">
        <v>590</v>
      </c>
      <c r="G17" s="34"/>
      <c r="H17" s="35"/>
      <c r="I17" s="65">
        <f>SUM(I15:I16)</f>
        <v>1146645630</v>
      </c>
      <c r="J17" s="39"/>
      <c r="K17" s="39"/>
      <c r="L17" s="39"/>
      <c r="M17" s="39"/>
      <c r="N17" s="39"/>
      <c r="O17" s="66">
        <f>SUM(O15:O16)</f>
        <v>6850864.19</v>
      </c>
    </row>
    <row r="18" spans="1:15" ht="12.75">
      <c r="A18" s="21" t="s">
        <v>126</v>
      </c>
      <c r="B18" s="22">
        <v>3</v>
      </c>
      <c r="C18" s="23" t="s">
        <v>127</v>
      </c>
      <c r="D18" s="21">
        <v>15</v>
      </c>
      <c r="E18" s="24" t="s">
        <v>124</v>
      </c>
      <c r="F18" s="25" t="s">
        <v>127</v>
      </c>
      <c r="G18" s="21" t="s">
        <v>126</v>
      </c>
      <c r="H18" s="22">
        <v>3</v>
      </c>
      <c r="I18" s="30">
        <v>111516244</v>
      </c>
      <c r="J18" s="26">
        <v>1.01</v>
      </c>
      <c r="K18" s="26">
        <v>0.04</v>
      </c>
      <c r="L18" s="26">
        <v>0.01</v>
      </c>
      <c r="M18" s="26">
        <v>0</v>
      </c>
      <c r="N18" s="26">
        <v>1.06</v>
      </c>
      <c r="O18" s="41">
        <v>1182072.39</v>
      </c>
    </row>
    <row r="19" spans="1:15" ht="12.75">
      <c r="A19" s="21" t="s">
        <v>126</v>
      </c>
      <c r="B19" s="22">
        <v>3</v>
      </c>
      <c r="C19" s="23" t="s">
        <v>127</v>
      </c>
      <c r="D19" s="21">
        <v>29</v>
      </c>
      <c r="E19" s="24" t="s">
        <v>125</v>
      </c>
      <c r="F19" s="25" t="s">
        <v>127</v>
      </c>
      <c r="G19" s="21" t="s">
        <v>126</v>
      </c>
      <c r="H19" s="22">
        <v>3</v>
      </c>
      <c r="I19" s="30">
        <v>66494522</v>
      </c>
      <c r="J19" s="26">
        <v>1.01</v>
      </c>
      <c r="K19" s="26">
        <v>0.04</v>
      </c>
      <c r="L19" s="26">
        <v>0.01</v>
      </c>
      <c r="M19" s="26">
        <v>0</v>
      </c>
      <c r="N19" s="26">
        <v>1.06</v>
      </c>
      <c r="O19" s="41">
        <v>704841.95</v>
      </c>
    </row>
    <row r="20" spans="1:15" ht="12.75">
      <c r="A20" s="21" t="s">
        <v>126</v>
      </c>
      <c r="B20" s="22">
        <v>3</v>
      </c>
      <c r="C20" s="23" t="s">
        <v>127</v>
      </c>
      <c r="D20" s="21">
        <v>43</v>
      </c>
      <c r="E20" s="24" t="s">
        <v>128</v>
      </c>
      <c r="F20" s="25" t="s">
        <v>127</v>
      </c>
      <c r="G20" s="21" t="s">
        <v>126</v>
      </c>
      <c r="H20" s="22">
        <v>3</v>
      </c>
      <c r="I20" s="30">
        <v>113244012</v>
      </c>
      <c r="J20" s="26">
        <v>1.01</v>
      </c>
      <c r="K20" s="26">
        <v>0.04</v>
      </c>
      <c r="L20" s="26">
        <v>0.01</v>
      </c>
      <c r="M20" s="26">
        <v>0</v>
      </c>
      <c r="N20" s="26">
        <v>1.06</v>
      </c>
      <c r="O20" s="41">
        <v>1200386.2</v>
      </c>
    </row>
    <row r="21" spans="1:15" ht="12.75">
      <c r="A21" s="21" t="s">
        <v>126</v>
      </c>
      <c r="B21" s="22">
        <v>3</v>
      </c>
      <c r="C21" s="23" t="s">
        <v>127</v>
      </c>
      <c r="D21" s="21">
        <v>44</v>
      </c>
      <c r="E21" s="24" t="s">
        <v>129</v>
      </c>
      <c r="F21" s="25" t="s">
        <v>127</v>
      </c>
      <c r="G21" s="21" t="s">
        <v>126</v>
      </c>
      <c r="H21" s="22">
        <v>3</v>
      </c>
      <c r="I21" s="30">
        <v>88134449</v>
      </c>
      <c r="J21" s="26">
        <v>1.01</v>
      </c>
      <c r="K21" s="26">
        <v>0.04</v>
      </c>
      <c r="L21" s="26">
        <v>0.01</v>
      </c>
      <c r="M21" s="26">
        <v>0</v>
      </c>
      <c r="N21" s="26">
        <v>1.06</v>
      </c>
      <c r="O21" s="41">
        <v>934225.57</v>
      </c>
    </row>
    <row r="22" spans="1:15" ht="12.75">
      <c r="A22" s="34"/>
      <c r="B22" s="35"/>
      <c r="C22" s="36"/>
      <c r="D22" s="34"/>
      <c r="E22" s="37"/>
      <c r="F22" s="64" t="s">
        <v>590</v>
      </c>
      <c r="G22" s="34"/>
      <c r="H22" s="35"/>
      <c r="I22" s="65">
        <f>SUM(I18:I21)</f>
        <v>379389227</v>
      </c>
      <c r="J22" s="39"/>
      <c r="K22" s="39"/>
      <c r="L22" s="39"/>
      <c r="M22" s="39"/>
      <c r="N22" s="39"/>
      <c r="O22" s="66">
        <f>SUM(O18:O21)</f>
        <v>4021526.11</v>
      </c>
    </row>
    <row r="23" spans="1:15" ht="12.75">
      <c r="A23" s="21" t="s">
        <v>130</v>
      </c>
      <c r="B23" s="22">
        <v>3</v>
      </c>
      <c r="C23" s="23" t="s">
        <v>131</v>
      </c>
      <c r="D23" s="21">
        <v>9</v>
      </c>
      <c r="E23" s="24" t="s">
        <v>41</v>
      </c>
      <c r="F23" s="25" t="s">
        <v>131</v>
      </c>
      <c r="G23" s="21" t="s">
        <v>130</v>
      </c>
      <c r="H23" s="22">
        <v>3</v>
      </c>
      <c r="I23" s="30">
        <v>787044</v>
      </c>
      <c r="J23" s="26">
        <v>0.9084</v>
      </c>
      <c r="K23" s="26">
        <v>0.005751</v>
      </c>
      <c r="L23" s="26">
        <v>0.001438</v>
      </c>
      <c r="M23" s="26">
        <v>0</v>
      </c>
      <c r="N23" s="26">
        <v>0.915589</v>
      </c>
      <c r="O23" s="41">
        <v>7206.09</v>
      </c>
    </row>
    <row r="24" spans="1:15" ht="12.75">
      <c r="A24" s="21" t="s">
        <v>130</v>
      </c>
      <c r="B24" s="22">
        <v>3</v>
      </c>
      <c r="C24" s="23" t="s">
        <v>131</v>
      </c>
      <c r="D24" s="21">
        <v>16</v>
      </c>
      <c r="E24" s="24" t="s">
        <v>132</v>
      </c>
      <c r="F24" s="25" t="s">
        <v>131</v>
      </c>
      <c r="G24" s="21" t="s">
        <v>130</v>
      </c>
      <c r="H24" s="22">
        <v>3</v>
      </c>
      <c r="I24" s="30">
        <v>877325635</v>
      </c>
      <c r="J24" s="26">
        <v>0.9084</v>
      </c>
      <c r="K24" s="26">
        <v>0.005751</v>
      </c>
      <c r="L24" s="26">
        <v>0.001438</v>
      </c>
      <c r="M24" s="26">
        <v>0</v>
      </c>
      <c r="N24" s="26">
        <v>0.915589</v>
      </c>
      <c r="O24" s="41">
        <v>8032698.26</v>
      </c>
    </row>
    <row r="25" spans="1:15" ht="12.75">
      <c r="A25" s="34"/>
      <c r="B25" s="35"/>
      <c r="C25" s="36"/>
      <c r="D25" s="34"/>
      <c r="E25" s="37"/>
      <c r="F25" s="64" t="s">
        <v>590</v>
      </c>
      <c r="G25" s="34"/>
      <c r="H25" s="35"/>
      <c r="I25" s="65">
        <f>SUM(I23:I24)</f>
        <v>878112679</v>
      </c>
      <c r="J25" s="39"/>
      <c r="K25" s="39"/>
      <c r="L25" s="39"/>
      <c r="M25" s="39"/>
      <c r="N25" s="39"/>
      <c r="O25" s="66">
        <f>SUM(O23:O24)</f>
        <v>8039904.35</v>
      </c>
    </row>
    <row r="26" spans="1:15" ht="12.75">
      <c r="A26" s="43"/>
      <c r="B26" s="44"/>
      <c r="C26" s="45"/>
      <c r="D26" s="43"/>
      <c r="E26" s="46"/>
      <c r="F26" s="47"/>
      <c r="G26" s="43"/>
      <c r="H26" s="44"/>
      <c r="I26" s="68"/>
      <c r="J26" s="49"/>
      <c r="K26" s="49"/>
      <c r="L26" s="49"/>
      <c r="M26" s="49"/>
      <c r="N26" s="49"/>
      <c r="O26" s="69"/>
    </row>
    <row r="27" spans="1:15" ht="12.75">
      <c r="A27" s="34" t="s">
        <v>133</v>
      </c>
      <c r="B27" s="35">
        <v>2</v>
      </c>
      <c r="C27" s="36" t="s">
        <v>134</v>
      </c>
      <c r="D27" s="34">
        <v>16</v>
      </c>
      <c r="E27" s="37" t="s">
        <v>132</v>
      </c>
      <c r="F27" s="38" t="s">
        <v>134</v>
      </c>
      <c r="G27" s="34" t="s">
        <v>133</v>
      </c>
      <c r="H27" s="35">
        <v>2</v>
      </c>
      <c r="I27" s="65">
        <v>124367856</v>
      </c>
      <c r="J27" s="39">
        <v>0.949495</v>
      </c>
      <c r="K27" s="39">
        <v>0.016408</v>
      </c>
      <c r="L27" s="39">
        <v>0</v>
      </c>
      <c r="M27" s="39">
        <v>0</v>
      </c>
      <c r="N27" s="39">
        <v>0.965903</v>
      </c>
      <c r="O27" s="66">
        <v>1201272.82</v>
      </c>
    </row>
    <row r="28" spans="1:15" ht="12.75">
      <c r="A28" s="21"/>
      <c r="B28" s="22"/>
      <c r="C28" s="23"/>
      <c r="D28" s="21"/>
      <c r="E28" s="24"/>
      <c r="F28" s="25"/>
      <c r="G28" s="21"/>
      <c r="H28" s="22"/>
      <c r="I28" s="61"/>
      <c r="J28" s="26"/>
      <c r="K28" s="26"/>
      <c r="L28" s="86" t="s">
        <v>622</v>
      </c>
      <c r="M28" s="26"/>
      <c r="N28" s="26"/>
      <c r="O28" s="63"/>
    </row>
    <row r="29" spans="1:15" ht="12.75">
      <c r="A29" s="34" t="s">
        <v>135</v>
      </c>
      <c r="B29" s="35">
        <v>3</v>
      </c>
      <c r="C29" s="36" t="s">
        <v>136</v>
      </c>
      <c r="D29" s="34">
        <v>17</v>
      </c>
      <c r="E29" s="37" t="s">
        <v>137</v>
      </c>
      <c r="F29" s="38" t="s">
        <v>136</v>
      </c>
      <c r="G29" s="34" t="s">
        <v>135</v>
      </c>
      <c r="H29" s="35">
        <v>3</v>
      </c>
      <c r="I29" s="65">
        <v>686479196</v>
      </c>
      <c r="J29" s="39">
        <v>1.05</v>
      </c>
      <c r="K29" s="39">
        <v>0</v>
      </c>
      <c r="L29" s="39">
        <v>0</v>
      </c>
      <c r="M29" s="39">
        <v>0</v>
      </c>
      <c r="N29" s="39">
        <v>1.05</v>
      </c>
      <c r="O29" s="66">
        <v>7208033.38</v>
      </c>
    </row>
    <row r="30" spans="1:15" ht="12.75">
      <c r="A30" s="21" t="s">
        <v>138</v>
      </c>
      <c r="B30" s="22">
        <v>3</v>
      </c>
      <c r="C30" s="23" t="s">
        <v>139</v>
      </c>
      <c r="D30" s="21">
        <v>17</v>
      </c>
      <c r="E30" s="24" t="s">
        <v>137</v>
      </c>
      <c r="F30" s="25" t="s">
        <v>139</v>
      </c>
      <c r="G30" s="21" t="s">
        <v>138</v>
      </c>
      <c r="H30" s="22">
        <v>3</v>
      </c>
      <c r="I30" s="30">
        <v>313425764</v>
      </c>
      <c r="J30" s="26">
        <v>0.810554</v>
      </c>
      <c r="K30" s="26">
        <v>0</v>
      </c>
      <c r="L30" s="26">
        <v>0</v>
      </c>
      <c r="M30" s="26">
        <v>0</v>
      </c>
      <c r="N30" s="26">
        <v>0.810554</v>
      </c>
      <c r="O30" s="41">
        <v>2540485.34</v>
      </c>
    </row>
    <row r="31" spans="1:15" ht="12.75">
      <c r="A31" s="21" t="s">
        <v>138</v>
      </c>
      <c r="B31" s="22">
        <v>3</v>
      </c>
      <c r="C31" s="23" t="s">
        <v>139</v>
      </c>
      <c r="D31" s="21">
        <v>62</v>
      </c>
      <c r="E31" s="24" t="s">
        <v>36</v>
      </c>
      <c r="F31" s="25" t="s">
        <v>139</v>
      </c>
      <c r="G31" s="21" t="s">
        <v>138</v>
      </c>
      <c r="H31" s="22">
        <v>3</v>
      </c>
      <c r="I31" s="30">
        <v>70956117</v>
      </c>
      <c r="J31" s="26">
        <v>0.810554</v>
      </c>
      <c r="K31" s="26">
        <v>0</v>
      </c>
      <c r="L31" s="26">
        <v>0</v>
      </c>
      <c r="M31" s="26">
        <v>0</v>
      </c>
      <c r="N31" s="26">
        <v>0.810554</v>
      </c>
      <c r="O31" s="41">
        <v>575137.7</v>
      </c>
    </row>
    <row r="32" spans="1:15" ht="12.75">
      <c r="A32" s="34"/>
      <c r="B32" s="35"/>
      <c r="C32" s="36"/>
      <c r="D32" s="34"/>
      <c r="E32" s="37"/>
      <c r="F32" s="64" t="s">
        <v>590</v>
      </c>
      <c r="G32" s="34"/>
      <c r="H32" s="35"/>
      <c r="I32" s="65">
        <f>SUM(I30:I31)</f>
        <v>384381881</v>
      </c>
      <c r="J32" s="39"/>
      <c r="K32" s="39"/>
      <c r="L32" s="39"/>
      <c r="M32" s="39"/>
      <c r="N32" s="39"/>
      <c r="O32" s="66">
        <f>SUM(O30:O31)</f>
        <v>3115623.04</v>
      </c>
    </row>
    <row r="33" spans="1:15" ht="12.75">
      <c r="A33" s="21" t="s">
        <v>140</v>
      </c>
      <c r="B33" s="22">
        <v>3</v>
      </c>
      <c r="C33" s="23" t="s">
        <v>141</v>
      </c>
      <c r="D33" s="21">
        <v>4</v>
      </c>
      <c r="E33" s="24" t="s">
        <v>35</v>
      </c>
      <c r="F33" s="25" t="s">
        <v>141</v>
      </c>
      <c r="G33" s="21" t="s">
        <v>140</v>
      </c>
      <c r="H33" s="22">
        <v>3</v>
      </c>
      <c r="I33" s="30">
        <v>2108888</v>
      </c>
      <c r="J33" s="26">
        <v>0.847123</v>
      </c>
      <c r="K33" s="26">
        <v>0.104298</v>
      </c>
      <c r="L33" s="26">
        <v>0</v>
      </c>
      <c r="M33" s="26">
        <v>0</v>
      </c>
      <c r="N33" s="26">
        <v>0.951421</v>
      </c>
      <c r="O33" s="41">
        <v>20064.39</v>
      </c>
    </row>
    <row r="34" spans="1:15" ht="12.75">
      <c r="A34" s="21" t="s">
        <v>140</v>
      </c>
      <c r="B34" s="22">
        <v>3</v>
      </c>
      <c r="C34" s="23" t="s">
        <v>141</v>
      </c>
      <c r="D34" s="21">
        <v>17</v>
      </c>
      <c r="E34" s="24" t="s">
        <v>137</v>
      </c>
      <c r="F34" s="25" t="s">
        <v>141</v>
      </c>
      <c r="G34" s="21" t="s">
        <v>140</v>
      </c>
      <c r="H34" s="22">
        <v>3</v>
      </c>
      <c r="I34" s="30">
        <v>173851098</v>
      </c>
      <c r="J34" s="26">
        <v>0.847123</v>
      </c>
      <c r="K34" s="26">
        <v>0.104298</v>
      </c>
      <c r="L34" s="26">
        <v>0</v>
      </c>
      <c r="M34" s="26">
        <v>0</v>
      </c>
      <c r="N34" s="26">
        <v>0.951421</v>
      </c>
      <c r="O34" s="41">
        <v>1654055.96</v>
      </c>
    </row>
    <row r="35" spans="1:15" ht="12.75">
      <c r="A35" s="21" t="s">
        <v>140</v>
      </c>
      <c r="B35" s="22">
        <v>3</v>
      </c>
      <c r="C35" s="23" t="s">
        <v>141</v>
      </c>
      <c r="D35" s="21">
        <v>53</v>
      </c>
      <c r="E35" s="24" t="s">
        <v>142</v>
      </c>
      <c r="F35" s="25" t="s">
        <v>141</v>
      </c>
      <c r="G35" s="21" t="s">
        <v>140</v>
      </c>
      <c r="H35" s="22">
        <v>3</v>
      </c>
      <c r="I35" s="30">
        <v>114590646</v>
      </c>
      <c r="J35" s="26">
        <v>0.847123</v>
      </c>
      <c r="K35" s="26">
        <v>0.104298</v>
      </c>
      <c r="L35" s="26">
        <v>0</v>
      </c>
      <c r="M35" s="26">
        <v>0</v>
      </c>
      <c r="N35" s="26">
        <v>0.951421</v>
      </c>
      <c r="O35" s="41">
        <v>1090239.65</v>
      </c>
    </row>
    <row r="36" spans="1:15" ht="12.75">
      <c r="A36" s="34"/>
      <c r="B36" s="35"/>
      <c r="C36" s="36"/>
      <c r="D36" s="34"/>
      <c r="E36" s="37"/>
      <c r="F36" s="64" t="s">
        <v>590</v>
      </c>
      <c r="G36" s="34"/>
      <c r="H36" s="35"/>
      <c r="I36" s="65">
        <f>SUM(I33:I35)</f>
        <v>290550632</v>
      </c>
      <c r="J36" s="39"/>
      <c r="K36" s="39"/>
      <c r="L36" s="39"/>
      <c r="M36" s="39"/>
      <c r="N36" s="39"/>
      <c r="O36" s="66">
        <f>SUM(O33:O35)</f>
        <v>2764360</v>
      </c>
    </row>
    <row r="37" spans="1:15" ht="12.75">
      <c r="A37" s="21" t="s">
        <v>145</v>
      </c>
      <c r="B37" s="22">
        <v>3</v>
      </c>
      <c r="C37" s="23" t="s">
        <v>146</v>
      </c>
      <c r="D37" s="21">
        <v>18</v>
      </c>
      <c r="E37" s="24" t="s">
        <v>10</v>
      </c>
      <c r="F37" s="25" t="s">
        <v>146</v>
      </c>
      <c r="G37" s="21" t="s">
        <v>145</v>
      </c>
      <c r="H37" s="22">
        <v>3</v>
      </c>
      <c r="I37" s="30">
        <v>500244455</v>
      </c>
      <c r="J37" s="26">
        <v>0.607807</v>
      </c>
      <c r="K37" s="26">
        <v>0.056309</v>
      </c>
      <c r="L37" s="26">
        <v>0.011305</v>
      </c>
      <c r="M37" s="26">
        <v>0</v>
      </c>
      <c r="N37" s="26">
        <v>0.675421</v>
      </c>
      <c r="O37" s="41">
        <v>3378756.21</v>
      </c>
    </row>
    <row r="38" spans="1:15" ht="12.75">
      <c r="A38" s="21" t="s">
        <v>145</v>
      </c>
      <c r="B38" s="22">
        <v>3</v>
      </c>
      <c r="C38" s="23" t="s">
        <v>146</v>
      </c>
      <c r="D38" s="21">
        <v>30</v>
      </c>
      <c r="E38" s="24" t="s">
        <v>147</v>
      </c>
      <c r="F38" s="25" t="s">
        <v>146</v>
      </c>
      <c r="G38" s="21" t="s">
        <v>145</v>
      </c>
      <c r="H38" s="22">
        <v>3</v>
      </c>
      <c r="I38" s="30">
        <v>174029335</v>
      </c>
      <c r="J38" s="26">
        <v>0.607807</v>
      </c>
      <c r="K38" s="26">
        <v>0.056309</v>
      </c>
      <c r="L38" s="26">
        <v>0.011305</v>
      </c>
      <c r="M38" s="26">
        <v>0</v>
      </c>
      <c r="N38" s="26">
        <v>0.675421</v>
      </c>
      <c r="O38" s="41">
        <v>1175430.67</v>
      </c>
    </row>
    <row r="39" spans="1:15" ht="12.75">
      <c r="A39" s="21" t="s">
        <v>145</v>
      </c>
      <c r="B39" s="22">
        <v>3</v>
      </c>
      <c r="C39" s="23" t="s">
        <v>146</v>
      </c>
      <c r="D39" s="21">
        <v>41</v>
      </c>
      <c r="E39" s="24" t="s">
        <v>148</v>
      </c>
      <c r="F39" s="25" t="s">
        <v>146</v>
      </c>
      <c r="G39" s="21" t="s">
        <v>145</v>
      </c>
      <c r="H39" s="22">
        <v>3</v>
      </c>
      <c r="I39" s="30">
        <v>28522593</v>
      </c>
      <c r="J39" s="26">
        <v>0.607807</v>
      </c>
      <c r="K39" s="26">
        <v>0.056309</v>
      </c>
      <c r="L39" s="26">
        <v>0.011305</v>
      </c>
      <c r="M39" s="26">
        <v>0</v>
      </c>
      <c r="N39" s="26">
        <v>0.675421</v>
      </c>
      <c r="O39" s="41">
        <v>192647.56</v>
      </c>
    </row>
    <row r="40" spans="1:15" ht="12.75">
      <c r="A40" s="21" t="s">
        <v>145</v>
      </c>
      <c r="B40" s="22">
        <v>3</v>
      </c>
      <c r="C40" s="23" t="s">
        <v>146</v>
      </c>
      <c r="D40" s="21">
        <v>93</v>
      </c>
      <c r="E40" s="24" t="s">
        <v>149</v>
      </c>
      <c r="F40" s="25" t="s">
        <v>146</v>
      </c>
      <c r="G40" s="21" t="s">
        <v>145</v>
      </c>
      <c r="H40" s="22">
        <v>3</v>
      </c>
      <c r="I40" s="30">
        <v>14776436</v>
      </c>
      <c r="J40" s="26">
        <v>0.607807</v>
      </c>
      <c r="K40" s="26">
        <v>0.056309</v>
      </c>
      <c r="L40" s="26">
        <v>0.011305</v>
      </c>
      <c r="M40" s="26">
        <v>0</v>
      </c>
      <c r="N40" s="26">
        <v>0.675421</v>
      </c>
      <c r="O40" s="41">
        <v>99803.23</v>
      </c>
    </row>
    <row r="41" spans="1:15" ht="12.75">
      <c r="A41" s="34"/>
      <c r="B41" s="35"/>
      <c r="C41" s="36"/>
      <c r="D41" s="34"/>
      <c r="E41" s="37"/>
      <c r="F41" s="64" t="s">
        <v>590</v>
      </c>
      <c r="G41" s="34"/>
      <c r="H41" s="35"/>
      <c r="I41" s="65">
        <f>SUM(I37:I40)</f>
        <v>717572819</v>
      </c>
      <c r="J41" s="39"/>
      <c r="K41" s="39"/>
      <c r="L41" s="39"/>
      <c r="M41" s="39"/>
      <c r="N41" s="39"/>
      <c r="O41" s="66">
        <f>SUM(O37:O40)</f>
        <v>4846637.67</v>
      </c>
    </row>
    <row r="42" spans="1:15" ht="12.75">
      <c r="A42" s="21" t="s">
        <v>150</v>
      </c>
      <c r="B42" s="22">
        <v>3</v>
      </c>
      <c r="C42" s="23" t="s">
        <v>151</v>
      </c>
      <c r="D42" s="21">
        <v>18</v>
      </c>
      <c r="E42" s="24" t="s">
        <v>10</v>
      </c>
      <c r="F42" s="25" t="s">
        <v>151</v>
      </c>
      <c r="G42" s="21" t="s">
        <v>150</v>
      </c>
      <c r="H42" s="22">
        <v>3</v>
      </c>
      <c r="I42" s="30">
        <v>327954622</v>
      </c>
      <c r="J42" s="26">
        <v>0.748616</v>
      </c>
      <c r="K42" s="26">
        <v>0</v>
      </c>
      <c r="L42" s="26">
        <v>0</v>
      </c>
      <c r="M42" s="26">
        <v>0</v>
      </c>
      <c r="N42" s="26">
        <v>0.748616</v>
      </c>
      <c r="O42" s="41">
        <v>2455120.8</v>
      </c>
    </row>
    <row r="43" spans="1:15" ht="12.75">
      <c r="A43" s="21" t="s">
        <v>150</v>
      </c>
      <c r="B43" s="22">
        <v>3</v>
      </c>
      <c r="C43" s="23" t="s">
        <v>151</v>
      </c>
      <c r="D43" s="21">
        <v>41</v>
      </c>
      <c r="E43" s="24" t="s">
        <v>148</v>
      </c>
      <c r="F43" s="25" t="s">
        <v>151</v>
      </c>
      <c r="G43" s="21" t="s">
        <v>150</v>
      </c>
      <c r="H43" s="22">
        <v>3</v>
      </c>
      <c r="I43" s="30">
        <v>29607969</v>
      </c>
      <c r="J43" s="26">
        <v>0.748616</v>
      </c>
      <c r="K43" s="26">
        <v>0</v>
      </c>
      <c r="L43" s="26">
        <v>0</v>
      </c>
      <c r="M43" s="26">
        <v>0</v>
      </c>
      <c r="N43" s="26">
        <v>0.748616</v>
      </c>
      <c r="O43" s="41">
        <v>221650.01</v>
      </c>
    </row>
    <row r="44" spans="1:15" ht="12.75">
      <c r="A44" s="34"/>
      <c r="B44" s="35"/>
      <c r="C44" s="36"/>
      <c r="D44" s="34"/>
      <c r="E44" s="37"/>
      <c r="F44" s="64" t="s">
        <v>590</v>
      </c>
      <c r="G44" s="34"/>
      <c r="H44" s="35"/>
      <c r="I44" s="65">
        <f>SUM(I42:I43)</f>
        <v>357562591</v>
      </c>
      <c r="J44" s="39"/>
      <c r="K44" s="39"/>
      <c r="L44" s="39"/>
      <c r="M44" s="39"/>
      <c r="N44" s="39"/>
      <c r="O44" s="66">
        <f>SUM(O42:O43)</f>
        <v>2676770.8099999996</v>
      </c>
    </row>
    <row r="45" spans="1:15" ht="12.75">
      <c r="A45" s="21" t="s">
        <v>152</v>
      </c>
      <c r="B45" s="22">
        <v>3</v>
      </c>
      <c r="C45" s="23" t="s">
        <v>153</v>
      </c>
      <c r="D45" s="21">
        <v>19</v>
      </c>
      <c r="E45" s="24" t="s">
        <v>154</v>
      </c>
      <c r="F45" s="25" t="s">
        <v>153</v>
      </c>
      <c r="G45" s="21" t="s">
        <v>152</v>
      </c>
      <c r="H45" s="22">
        <v>3</v>
      </c>
      <c r="I45" s="30">
        <v>122532797</v>
      </c>
      <c r="J45" s="26">
        <v>0.54</v>
      </c>
      <c r="K45" s="26">
        <v>0.135</v>
      </c>
      <c r="L45" s="26">
        <v>0</v>
      </c>
      <c r="M45" s="26">
        <v>0</v>
      </c>
      <c r="N45" s="26">
        <v>0.675</v>
      </c>
      <c r="O45" s="41">
        <v>827096.55</v>
      </c>
    </row>
    <row r="46" spans="1:15" ht="12.75">
      <c r="A46" s="21" t="s">
        <v>152</v>
      </c>
      <c r="B46" s="22">
        <v>3</v>
      </c>
      <c r="C46" s="23" t="s">
        <v>153</v>
      </c>
      <c r="D46" s="21">
        <v>71</v>
      </c>
      <c r="E46" s="24" t="s">
        <v>51</v>
      </c>
      <c r="F46" s="25" t="s">
        <v>153</v>
      </c>
      <c r="G46" s="21" t="s">
        <v>152</v>
      </c>
      <c r="H46" s="22">
        <v>3</v>
      </c>
      <c r="I46" s="30">
        <v>182813391</v>
      </c>
      <c r="J46" s="26">
        <v>0.54</v>
      </c>
      <c r="K46" s="26">
        <v>0.135</v>
      </c>
      <c r="L46" s="26">
        <v>0</v>
      </c>
      <c r="M46" s="26">
        <v>0</v>
      </c>
      <c r="N46" s="26">
        <v>0.675</v>
      </c>
      <c r="O46" s="41">
        <v>1233990.61</v>
      </c>
    </row>
    <row r="47" spans="1:15" ht="12.75">
      <c r="A47" s="21" t="s">
        <v>152</v>
      </c>
      <c r="B47" s="22">
        <v>3</v>
      </c>
      <c r="C47" s="23" t="s">
        <v>153</v>
      </c>
      <c r="D47" s="21">
        <v>84</v>
      </c>
      <c r="E47" s="24" t="s">
        <v>155</v>
      </c>
      <c r="F47" s="25" t="s">
        <v>153</v>
      </c>
      <c r="G47" s="21" t="s">
        <v>152</v>
      </c>
      <c r="H47" s="22">
        <v>3</v>
      </c>
      <c r="I47" s="30">
        <v>88118198</v>
      </c>
      <c r="J47" s="26">
        <v>0.54</v>
      </c>
      <c r="K47" s="26">
        <v>0.135</v>
      </c>
      <c r="L47" s="26">
        <v>0</v>
      </c>
      <c r="M47" s="26">
        <v>0</v>
      </c>
      <c r="N47" s="26">
        <v>0.675</v>
      </c>
      <c r="O47" s="41">
        <v>594797.89</v>
      </c>
    </row>
    <row r="48" spans="1:15" ht="12.75">
      <c r="A48" s="34"/>
      <c r="B48" s="35"/>
      <c r="C48" s="36"/>
      <c r="D48" s="34"/>
      <c r="E48" s="37"/>
      <c r="F48" s="64" t="s">
        <v>590</v>
      </c>
      <c r="G48" s="34"/>
      <c r="H48" s="35"/>
      <c r="I48" s="65">
        <f>SUM(I45:I47)</f>
        <v>393464386</v>
      </c>
      <c r="J48" s="39"/>
      <c r="K48" s="39"/>
      <c r="L48" s="39"/>
      <c r="M48" s="39"/>
      <c r="N48" s="39"/>
      <c r="O48" s="95">
        <f>SUM(O45:O47)</f>
        <v>2655885.0500000003</v>
      </c>
    </row>
    <row r="49" ht="12.75">
      <c r="A49" s="93" t="s">
        <v>635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10" r:id="rId1"/>
  <headerFooter alignWithMargins="0">
    <oddFooter xml:space="preserve">&amp;C&amp;"Times New Roman,Regular"Nebraska Department of Revenue, Property Assessment Division 2014 Annual Report&amp;R&amp;"Times New Roman,Regular"Table 13, Page 54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C28">
      <selection activeCell="I53" sqref="I53:O53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 t="s">
        <v>156</v>
      </c>
      <c r="B4" s="22">
        <v>3</v>
      </c>
      <c r="C4" s="23" t="s">
        <v>157</v>
      </c>
      <c r="D4" s="21">
        <v>19</v>
      </c>
      <c r="E4" s="24" t="s">
        <v>154</v>
      </c>
      <c r="F4" s="25" t="s">
        <v>157</v>
      </c>
      <c r="G4" s="21" t="s">
        <v>156</v>
      </c>
      <c r="H4" s="22">
        <v>3</v>
      </c>
      <c r="I4" s="30">
        <v>216160783</v>
      </c>
      <c r="J4" s="26">
        <v>0.8367</v>
      </c>
      <c r="K4" s="26">
        <v>0.02795</v>
      </c>
      <c r="L4" s="26">
        <v>0</v>
      </c>
      <c r="M4" s="26">
        <v>0</v>
      </c>
      <c r="N4" s="26">
        <v>0.86465</v>
      </c>
      <c r="O4" s="96">
        <v>1869034.24</v>
      </c>
    </row>
    <row r="5" spans="1:15" s="33" customFormat="1" ht="12" customHeight="1">
      <c r="A5" s="21" t="s">
        <v>156</v>
      </c>
      <c r="B5" s="22">
        <v>3</v>
      </c>
      <c r="C5" s="23" t="s">
        <v>157</v>
      </c>
      <c r="D5" s="21">
        <v>71</v>
      </c>
      <c r="E5" s="24" t="s">
        <v>51</v>
      </c>
      <c r="F5" s="25" t="s">
        <v>157</v>
      </c>
      <c r="G5" s="21" t="s">
        <v>156</v>
      </c>
      <c r="H5" s="22">
        <v>3</v>
      </c>
      <c r="I5" s="30">
        <v>1717777</v>
      </c>
      <c r="J5" s="26">
        <v>0.8367</v>
      </c>
      <c r="K5" s="26">
        <v>0.02795</v>
      </c>
      <c r="L5" s="26">
        <v>0</v>
      </c>
      <c r="M5" s="26">
        <v>0</v>
      </c>
      <c r="N5" s="26">
        <v>0.86465</v>
      </c>
      <c r="O5" s="41">
        <v>14852.75</v>
      </c>
    </row>
    <row r="6" spans="1:15" s="33" customFormat="1" ht="12" customHeight="1">
      <c r="A6" s="21" t="s">
        <v>156</v>
      </c>
      <c r="B6" s="22">
        <v>3</v>
      </c>
      <c r="C6" s="23" t="s">
        <v>157</v>
      </c>
      <c r="D6" s="21">
        <v>84</v>
      </c>
      <c r="E6" s="24" t="s">
        <v>155</v>
      </c>
      <c r="F6" s="25" t="s">
        <v>157</v>
      </c>
      <c r="G6" s="21" t="s">
        <v>156</v>
      </c>
      <c r="H6" s="22">
        <v>3</v>
      </c>
      <c r="I6" s="30">
        <v>128405207</v>
      </c>
      <c r="J6" s="26">
        <v>0.8367</v>
      </c>
      <c r="K6" s="26">
        <v>0.02795</v>
      </c>
      <c r="L6" s="26">
        <v>0</v>
      </c>
      <c r="M6" s="26">
        <v>0</v>
      </c>
      <c r="N6" s="26">
        <v>0.86465</v>
      </c>
      <c r="O6" s="41">
        <v>1110255.66</v>
      </c>
    </row>
    <row r="7" spans="1:15" s="33" customFormat="1" ht="12" customHeight="1">
      <c r="A7" s="34"/>
      <c r="B7" s="35"/>
      <c r="C7" s="36"/>
      <c r="D7" s="34"/>
      <c r="E7" s="37"/>
      <c r="F7" s="64" t="s">
        <v>590</v>
      </c>
      <c r="G7" s="34"/>
      <c r="H7" s="35"/>
      <c r="I7" s="65">
        <f>SUM(I4:I6)</f>
        <v>346283767</v>
      </c>
      <c r="J7" s="39"/>
      <c r="K7" s="39"/>
      <c r="L7" s="39"/>
      <c r="M7" s="39"/>
      <c r="N7" s="39"/>
      <c r="O7" s="66">
        <f>SUM(O4:O6)</f>
        <v>2994142.65</v>
      </c>
    </row>
    <row r="8" spans="1:15" s="33" customFormat="1" ht="12" customHeight="1">
      <c r="A8" s="21" t="s">
        <v>632</v>
      </c>
      <c r="B8" s="22">
        <v>3</v>
      </c>
      <c r="C8" s="23" t="s">
        <v>633</v>
      </c>
      <c r="D8" s="21">
        <v>19</v>
      </c>
      <c r="E8" s="24" t="s">
        <v>154</v>
      </c>
      <c r="F8" s="25" t="s">
        <v>633</v>
      </c>
      <c r="G8" s="21" t="s">
        <v>632</v>
      </c>
      <c r="H8" s="22">
        <v>3</v>
      </c>
      <c r="I8" s="30">
        <v>211527106</v>
      </c>
      <c r="J8" s="26">
        <v>0.61632</v>
      </c>
      <c r="K8" s="26">
        <v>0.03396</v>
      </c>
      <c r="L8" s="26">
        <v>0</v>
      </c>
      <c r="M8" s="26">
        <v>0</v>
      </c>
      <c r="N8" s="26">
        <v>0.65028</v>
      </c>
      <c r="O8" s="41">
        <v>1375518.63</v>
      </c>
    </row>
    <row r="9" spans="1:15" s="33" customFormat="1" ht="12" customHeight="1">
      <c r="A9" s="21" t="s">
        <v>632</v>
      </c>
      <c r="B9" s="22">
        <v>3</v>
      </c>
      <c r="C9" s="23" t="s">
        <v>633</v>
      </c>
      <c r="D9" s="21">
        <v>20</v>
      </c>
      <c r="E9" s="24" t="s">
        <v>88</v>
      </c>
      <c r="F9" s="25" t="s">
        <v>633</v>
      </c>
      <c r="G9" s="21" t="s">
        <v>632</v>
      </c>
      <c r="H9" s="22">
        <v>3</v>
      </c>
      <c r="I9" s="30">
        <v>153553287</v>
      </c>
      <c r="J9" s="26">
        <v>0.61632</v>
      </c>
      <c r="K9" s="26">
        <v>0.03396</v>
      </c>
      <c r="L9" s="26">
        <v>0</v>
      </c>
      <c r="M9" s="26">
        <v>0</v>
      </c>
      <c r="N9" s="26">
        <v>0.65028</v>
      </c>
      <c r="O9" s="41">
        <v>998526.36</v>
      </c>
    </row>
    <row r="10" spans="1:15" s="33" customFormat="1" ht="12" customHeight="1">
      <c r="A10" s="21" t="s">
        <v>632</v>
      </c>
      <c r="B10" s="22">
        <v>3</v>
      </c>
      <c r="C10" s="23" t="s">
        <v>633</v>
      </c>
      <c r="D10" s="21">
        <v>27</v>
      </c>
      <c r="E10" s="24" t="s">
        <v>89</v>
      </c>
      <c r="F10" s="25" t="s">
        <v>633</v>
      </c>
      <c r="G10" s="21" t="s">
        <v>632</v>
      </c>
      <c r="H10" s="22">
        <v>3</v>
      </c>
      <c r="I10" s="30">
        <v>172639993</v>
      </c>
      <c r="J10" s="26">
        <v>0.61632</v>
      </c>
      <c r="K10" s="26">
        <v>0.033959</v>
      </c>
      <c r="L10" s="26">
        <v>0</v>
      </c>
      <c r="M10" s="26">
        <v>0</v>
      </c>
      <c r="N10" s="26">
        <v>0.650279</v>
      </c>
      <c r="O10" s="41">
        <v>1122642.23</v>
      </c>
    </row>
    <row r="11" spans="1:15" s="33" customFormat="1" ht="12" customHeight="1">
      <c r="A11" s="21" t="s">
        <v>632</v>
      </c>
      <c r="B11" s="22">
        <v>3</v>
      </c>
      <c r="C11" s="23" t="s">
        <v>633</v>
      </c>
      <c r="D11" s="21">
        <v>84</v>
      </c>
      <c r="E11" s="24" t="s">
        <v>155</v>
      </c>
      <c r="F11" s="25" t="s">
        <v>633</v>
      </c>
      <c r="G11" s="21" t="s">
        <v>632</v>
      </c>
      <c r="H11" s="22">
        <v>3</v>
      </c>
      <c r="I11" s="30">
        <v>57204544</v>
      </c>
      <c r="J11" s="26">
        <v>0.61632</v>
      </c>
      <c r="K11" s="26">
        <v>0.03396</v>
      </c>
      <c r="L11" s="26">
        <v>0</v>
      </c>
      <c r="M11" s="26">
        <v>0</v>
      </c>
      <c r="N11" s="26">
        <v>0.65028</v>
      </c>
      <c r="O11" s="41">
        <v>371989.69</v>
      </c>
    </row>
    <row r="12" spans="1:15" s="33" customFormat="1" ht="12" customHeight="1">
      <c r="A12" s="34"/>
      <c r="B12" s="35"/>
      <c r="C12" s="36"/>
      <c r="D12" s="34"/>
      <c r="E12" s="37"/>
      <c r="F12" s="64" t="s">
        <v>590</v>
      </c>
      <c r="G12" s="34"/>
      <c r="H12" s="35"/>
      <c r="I12" s="65">
        <f>SUM(I8:I11)</f>
        <v>594924930</v>
      </c>
      <c r="J12" s="39"/>
      <c r="K12" s="39"/>
      <c r="L12" s="39"/>
      <c r="M12" s="39"/>
      <c r="N12" s="39"/>
      <c r="O12" s="66">
        <f>SUM(O8:O11)</f>
        <v>3868676.9099999997</v>
      </c>
    </row>
    <row r="13" spans="1:15" s="33" customFormat="1" ht="12" customHeight="1">
      <c r="A13" s="21" t="s">
        <v>158</v>
      </c>
      <c r="B13" s="22">
        <v>3</v>
      </c>
      <c r="C13" s="23" t="s">
        <v>159</v>
      </c>
      <c r="D13" s="21">
        <v>12</v>
      </c>
      <c r="E13" s="24" t="s">
        <v>93</v>
      </c>
      <c r="F13" s="25" t="s">
        <v>159</v>
      </c>
      <c r="G13" s="21" t="s">
        <v>158</v>
      </c>
      <c r="H13" s="22">
        <v>3</v>
      </c>
      <c r="I13" s="30">
        <v>111916062</v>
      </c>
      <c r="J13" s="26">
        <v>0.95</v>
      </c>
      <c r="K13" s="26">
        <v>0.042787</v>
      </c>
      <c r="L13" s="26">
        <v>0.042809</v>
      </c>
      <c r="M13" s="26">
        <v>0</v>
      </c>
      <c r="N13" s="26">
        <v>1.035596</v>
      </c>
      <c r="O13" s="41">
        <v>1158998.41</v>
      </c>
    </row>
    <row r="14" spans="1:15" s="33" customFormat="1" ht="12" customHeight="1">
      <c r="A14" s="21" t="s">
        <v>158</v>
      </c>
      <c r="B14" s="22">
        <v>3</v>
      </c>
      <c r="C14" s="23" t="s">
        <v>159</v>
      </c>
      <c r="D14" s="21">
        <v>19</v>
      </c>
      <c r="E14" s="24" t="s">
        <v>154</v>
      </c>
      <c r="F14" s="25" t="s">
        <v>159</v>
      </c>
      <c r="G14" s="21" t="s">
        <v>158</v>
      </c>
      <c r="H14" s="22">
        <v>3</v>
      </c>
      <c r="I14" s="30">
        <v>1070002260</v>
      </c>
      <c r="J14" s="26">
        <v>0.95</v>
      </c>
      <c r="K14" s="26">
        <v>0.042787</v>
      </c>
      <c r="L14" s="26">
        <v>0.042809</v>
      </c>
      <c r="M14" s="26">
        <v>0</v>
      </c>
      <c r="N14" s="26">
        <v>1.035596</v>
      </c>
      <c r="O14" s="41">
        <v>11080901</v>
      </c>
    </row>
    <row r="15" spans="1:15" s="33" customFormat="1" ht="12" customHeight="1">
      <c r="A15" s="21" t="s">
        <v>158</v>
      </c>
      <c r="B15" s="22">
        <v>3</v>
      </c>
      <c r="C15" s="23" t="s">
        <v>159</v>
      </c>
      <c r="D15" s="21">
        <v>78</v>
      </c>
      <c r="E15" s="24" t="s">
        <v>96</v>
      </c>
      <c r="F15" s="25" t="s">
        <v>159</v>
      </c>
      <c r="G15" s="21" t="s">
        <v>158</v>
      </c>
      <c r="H15" s="22">
        <v>3</v>
      </c>
      <c r="I15" s="30">
        <v>376440</v>
      </c>
      <c r="J15" s="26">
        <v>0.95</v>
      </c>
      <c r="K15" s="26">
        <v>0.042787</v>
      </c>
      <c r="L15" s="26">
        <v>0.042809</v>
      </c>
      <c r="M15" s="26">
        <v>0</v>
      </c>
      <c r="N15" s="26">
        <v>1.035596</v>
      </c>
      <c r="O15" s="41">
        <v>3898.4</v>
      </c>
    </row>
    <row r="16" spans="1:15" s="33" customFormat="1" ht="12" customHeight="1">
      <c r="A16" s="34"/>
      <c r="B16" s="35"/>
      <c r="C16" s="36"/>
      <c r="D16" s="34"/>
      <c r="E16" s="37"/>
      <c r="F16" s="64" t="s">
        <v>590</v>
      </c>
      <c r="G16" s="34"/>
      <c r="H16" s="35"/>
      <c r="I16" s="65">
        <f>SUM(I13:I15)</f>
        <v>1182294762</v>
      </c>
      <c r="J16" s="39"/>
      <c r="K16" s="39"/>
      <c r="L16" s="39"/>
      <c r="M16" s="39"/>
      <c r="N16" s="39"/>
      <c r="O16" s="66">
        <f>SUM(O13:O15)</f>
        <v>12243797.81</v>
      </c>
    </row>
    <row r="17" spans="1:15" s="33" customFormat="1" ht="12" customHeight="1">
      <c r="A17" s="21" t="s">
        <v>160</v>
      </c>
      <c r="B17" s="22">
        <v>3</v>
      </c>
      <c r="C17" s="23" t="s">
        <v>161</v>
      </c>
      <c r="D17" s="21">
        <v>20</v>
      </c>
      <c r="E17" s="24" t="s">
        <v>88</v>
      </c>
      <c r="F17" s="25" t="s">
        <v>161</v>
      </c>
      <c r="G17" s="21" t="s">
        <v>160</v>
      </c>
      <c r="H17" s="22">
        <v>3</v>
      </c>
      <c r="I17" s="30">
        <v>1036082727</v>
      </c>
      <c r="J17" s="26">
        <v>0.85948</v>
      </c>
      <c r="K17" s="26">
        <v>0</v>
      </c>
      <c r="L17" s="26">
        <v>0</v>
      </c>
      <c r="M17" s="26">
        <v>0</v>
      </c>
      <c r="N17" s="26">
        <v>0.85948</v>
      </c>
      <c r="O17" s="41">
        <v>8904924.35</v>
      </c>
    </row>
    <row r="18" spans="1:15" s="33" customFormat="1" ht="12" customHeight="1">
      <c r="A18" s="21" t="s">
        <v>160</v>
      </c>
      <c r="B18" s="22">
        <v>3</v>
      </c>
      <c r="C18" s="23" t="s">
        <v>161</v>
      </c>
      <c r="D18" s="21">
        <v>27</v>
      </c>
      <c r="E18" s="24" t="s">
        <v>89</v>
      </c>
      <c r="F18" s="25" t="s">
        <v>161</v>
      </c>
      <c r="G18" s="21" t="s">
        <v>160</v>
      </c>
      <c r="H18" s="22">
        <v>3</v>
      </c>
      <c r="I18" s="30">
        <v>824340</v>
      </c>
      <c r="J18" s="26">
        <v>0.85948</v>
      </c>
      <c r="K18" s="26">
        <v>0</v>
      </c>
      <c r="L18" s="26">
        <v>0</v>
      </c>
      <c r="M18" s="26">
        <v>0</v>
      </c>
      <c r="N18" s="26">
        <v>0.85948</v>
      </c>
      <c r="O18" s="41">
        <v>7085.04</v>
      </c>
    </row>
    <row r="19" spans="1:15" s="33" customFormat="1" ht="12" customHeight="1">
      <c r="A19" s="34"/>
      <c r="B19" s="35"/>
      <c r="C19" s="36"/>
      <c r="D19" s="34"/>
      <c r="E19" s="37"/>
      <c r="F19" s="64" t="s">
        <v>590</v>
      </c>
      <c r="G19" s="34"/>
      <c r="H19" s="35"/>
      <c r="I19" s="65">
        <f>SUM(I17:I18)</f>
        <v>1036907067</v>
      </c>
      <c r="J19" s="39"/>
      <c r="K19" s="39"/>
      <c r="L19" s="39"/>
      <c r="M19" s="39"/>
      <c r="N19" s="39"/>
      <c r="O19" s="66">
        <f>SUM(O17:O18)</f>
        <v>8912009.389999999</v>
      </c>
    </row>
    <row r="20" spans="1:15" s="33" customFormat="1" ht="12" customHeight="1">
      <c r="A20" s="21" t="s">
        <v>162</v>
      </c>
      <c r="B20" s="22">
        <v>3</v>
      </c>
      <c r="C20" s="23" t="s">
        <v>163</v>
      </c>
      <c r="D20" s="21">
        <v>11</v>
      </c>
      <c r="E20" s="24" t="s">
        <v>84</v>
      </c>
      <c r="F20" s="25" t="s">
        <v>163</v>
      </c>
      <c r="G20" s="21" t="s">
        <v>162</v>
      </c>
      <c r="H20" s="22">
        <v>3</v>
      </c>
      <c r="I20" s="30">
        <v>23770148</v>
      </c>
      <c r="J20" s="26">
        <v>0.717549</v>
      </c>
      <c r="K20" s="26">
        <v>0</v>
      </c>
      <c r="L20" s="26">
        <v>0.002792</v>
      </c>
      <c r="M20" s="26">
        <v>0</v>
      </c>
      <c r="N20" s="26">
        <v>0.720341</v>
      </c>
      <c r="O20" s="41">
        <v>171226.13</v>
      </c>
    </row>
    <row r="21" spans="1:15" s="33" customFormat="1" ht="12" customHeight="1">
      <c r="A21" s="21" t="s">
        <v>162</v>
      </c>
      <c r="B21" s="22">
        <v>3</v>
      </c>
      <c r="C21" s="23" t="s">
        <v>163</v>
      </c>
      <c r="D21" s="21">
        <v>20</v>
      </c>
      <c r="E21" s="24" t="s">
        <v>88</v>
      </c>
      <c r="F21" s="25" t="s">
        <v>163</v>
      </c>
      <c r="G21" s="21" t="s">
        <v>162</v>
      </c>
      <c r="H21" s="22">
        <v>3</v>
      </c>
      <c r="I21" s="30">
        <v>213982446</v>
      </c>
      <c r="J21" s="26">
        <v>0.717549</v>
      </c>
      <c r="K21" s="26">
        <v>0</v>
      </c>
      <c r="L21" s="26">
        <v>0.002792</v>
      </c>
      <c r="M21" s="26">
        <v>0</v>
      </c>
      <c r="N21" s="26">
        <v>0.720341</v>
      </c>
      <c r="O21" s="41">
        <v>1541403.3</v>
      </c>
    </row>
    <row r="22" spans="1:15" s="33" customFormat="1" ht="12" customHeight="1">
      <c r="A22" s="21" t="s">
        <v>162</v>
      </c>
      <c r="B22" s="22">
        <v>3</v>
      </c>
      <c r="C22" s="23" t="s">
        <v>163</v>
      </c>
      <c r="D22" s="21">
        <v>87</v>
      </c>
      <c r="E22" s="24" t="s">
        <v>92</v>
      </c>
      <c r="F22" s="25" t="s">
        <v>163</v>
      </c>
      <c r="G22" s="21" t="s">
        <v>162</v>
      </c>
      <c r="H22" s="22">
        <v>3</v>
      </c>
      <c r="I22" s="30">
        <v>124037211</v>
      </c>
      <c r="J22" s="26">
        <v>0.717549</v>
      </c>
      <c r="K22" s="26">
        <v>0</v>
      </c>
      <c r="L22" s="26">
        <v>0.002792</v>
      </c>
      <c r="M22" s="26">
        <v>0</v>
      </c>
      <c r="N22" s="26">
        <v>0.720341</v>
      </c>
      <c r="O22" s="41">
        <v>893490.93</v>
      </c>
    </row>
    <row r="23" spans="1:15" s="33" customFormat="1" ht="12" customHeight="1">
      <c r="A23" s="34"/>
      <c r="B23" s="35"/>
      <c r="C23" s="36"/>
      <c r="D23" s="34"/>
      <c r="E23" s="37"/>
      <c r="F23" s="67" t="s">
        <v>590</v>
      </c>
      <c r="G23" s="34"/>
      <c r="H23" s="35"/>
      <c r="I23" s="65">
        <f>SUM(I20:I22)</f>
        <v>361789805</v>
      </c>
      <c r="J23" s="39"/>
      <c r="K23" s="39"/>
      <c r="L23" s="39"/>
      <c r="M23" s="39"/>
      <c r="N23" s="39"/>
      <c r="O23" s="66">
        <f>SUM(O20:O22)</f>
        <v>2606120.3600000003</v>
      </c>
    </row>
    <row r="24" spans="1:15" s="33" customFormat="1" ht="12" customHeight="1">
      <c r="A24" s="43" t="s">
        <v>164</v>
      </c>
      <c r="B24" s="44">
        <v>3</v>
      </c>
      <c r="C24" s="45" t="s">
        <v>165</v>
      </c>
      <c r="D24" s="43">
        <v>20</v>
      </c>
      <c r="E24" s="46" t="s">
        <v>88</v>
      </c>
      <c r="F24" s="47" t="s">
        <v>165</v>
      </c>
      <c r="G24" s="43" t="s">
        <v>164</v>
      </c>
      <c r="H24" s="44">
        <v>3</v>
      </c>
      <c r="I24" s="48">
        <v>499790216</v>
      </c>
      <c r="J24" s="49">
        <v>0.809249</v>
      </c>
      <c r="K24" s="49">
        <v>0.034179</v>
      </c>
      <c r="L24" s="49">
        <v>0.028211</v>
      </c>
      <c r="M24" s="49">
        <v>0</v>
      </c>
      <c r="N24" s="49">
        <v>0.871639</v>
      </c>
      <c r="O24" s="50">
        <v>4356366.6</v>
      </c>
    </row>
    <row r="25" spans="1:15" s="33" customFormat="1" ht="12" customHeight="1">
      <c r="A25" s="21" t="s">
        <v>164</v>
      </c>
      <c r="B25" s="22">
        <v>3</v>
      </c>
      <c r="C25" s="23" t="s">
        <v>165</v>
      </c>
      <c r="D25" s="21">
        <v>84</v>
      </c>
      <c r="E25" s="24" t="s">
        <v>155</v>
      </c>
      <c r="F25" s="25" t="s">
        <v>165</v>
      </c>
      <c r="G25" s="21" t="s">
        <v>164</v>
      </c>
      <c r="H25" s="22">
        <v>3</v>
      </c>
      <c r="I25" s="30">
        <v>217699695</v>
      </c>
      <c r="J25" s="26">
        <v>0.809249</v>
      </c>
      <c r="K25" s="26">
        <v>0.034179</v>
      </c>
      <c r="L25" s="26">
        <v>0.028211</v>
      </c>
      <c r="M25" s="26">
        <v>0</v>
      </c>
      <c r="N25" s="26">
        <v>0.871639</v>
      </c>
      <c r="O25" s="41">
        <v>1897555.58</v>
      </c>
    </row>
    <row r="26" spans="1:15" s="33" customFormat="1" ht="12" customHeight="1">
      <c r="A26" s="21" t="s">
        <v>164</v>
      </c>
      <c r="B26" s="22">
        <v>3</v>
      </c>
      <c r="C26" s="23" t="s">
        <v>165</v>
      </c>
      <c r="D26" s="21">
        <v>90</v>
      </c>
      <c r="E26" s="24" t="s">
        <v>119</v>
      </c>
      <c r="F26" s="25" t="s">
        <v>165</v>
      </c>
      <c r="G26" s="21" t="s">
        <v>164</v>
      </c>
      <c r="H26" s="22">
        <v>3</v>
      </c>
      <c r="I26" s="30">
        <v>21222676</v>
      </c>
      <c r="J26" s="26">
        <v>0.809249</v>
      </c>
      <c r="K26" s="26">
        <v>0.034179</v>
      </c>
      <c r="L26" s="26">
        <v>0.028211</v>
      </c>
      <c r="M26" s="26">
        <v>0</v>
      </c>
      <c r="N26" s="26">
        <v>0.871639</v>
      </c>
      <c r="O26" s="41">
        <v>184985.13</v>
      </c>
    </row>
    <row r="27" spans="1:15" s="33" customFormat="1" ht="12" customHeight="1">
      <c r="A27" s="34"/>
      <c r="B27" s="35"/>
      <c r="C27" s="36"/>
      <c r="D27" s="34"/>
      <c r="E27" s="37"/>
      <c r="F27" s="64" t="s">
        <v>590</v>
      </c>
      <c r="G27" s="34"/>
      <c r="H27" s="35"/>
      <c r="I27" s="65">
        <f>SUM(I24:I26)</f>
        <v>738712587</v>
      </c>
      <c r="J27" s="39"/>
      <c r="K27" s="39"/>
      <c r="L27" s="39"/>
      <c r="M27" s="39"/>
      <c r="N27" s="39"/>
      <c r="O27" s="66">
        <f>SUM(O24:O26)</f>
        <v>6438907.31</v>
      </c>
    </row>
    <row r="28" spans="1:15" s="33" customFormat="1" ht="12" customHeight="1">
      <c r="A28" s="21" t="s">
        <v>166</v>
      </c>
      <c r="B28" s="22">
        <v>3</v>
      </c>
      <c r="C28" s="23" t="s">
        <v>167</v>
      </c>
      <c r="D28" s="21">
        <v>5</v>
      </c>
      <c r="E28" s="24" t="s">
        <v>40</v>
      </c>
      <c r="F28" s="25" t="s">
        <v>167</v>
      </c>
      <c r="G28" s="21" t="s">
        <v>166</v>
      </c>
      <c r="H28" s="22">
        <v>3</v>
      </c>
      <c r="I28" s="30">
        <v>8263100</v>
      </c>
      <c r="J28" s="26">
        <v>0.599776</v>
      </c>
      <c r="K28" s="26">
        <v>0.012594</v>
      </c>
      <c r="L28" s="26">
        <v>0.037813</v>
      </c>
      <c r="M28" s="26">
        <v>0</v>
      </c>
      <c r="N28" s="26">
        <v>0.650183</v>
      </c>
      <c r="O28" s="41">
        <v>53725.31</v>
      </c>
    </row>
    <row r="29" spans="1:15" s="33" customFormat="1" ht="12" customHeight="1">
      <c r="A29" s="21" t="s">
        <v>166</v>
      </c>
      <c r="B29" s="22">
        <v>3</v>
      </c>
      <c r="C29" s="23" t="s">
        <v>167</v>
      </c>
      <c r="D29" s="21">
        <v>21</v>
      </c>
      <c r="E29" s="24" t="s">
        <v>42</v>
      </c>
      <c r="F29" s="25" t="s">
        <v>167</v>
      </c>
      <c r="G29" s="21" t="s">
        <v>166</v>
      </c>
      <c r="H29" s="22">
        <v>3</v>
      </c>
      <c r="I29" s="30">
        <v>475761129</v>
      </c>
      <c r="J29" s="26">
        <v>0.599776</v>
      </c>
      <c r="K29" s="26">
        <v>0.012594</v>
      </c>
      <c r="L29" s="26">
        <v>0.037813</v>
      </c>
      <c r="M29" s="26">
        <v>0</v>
      </c>
      <c r="N29" s="26">
        <v>0.650183</v>
      </c>
      <c r="O29" s="41">
        <v>3093318.3</v>
      </c>
    </row>
    <row r="30" spans="1:15" s="33" customFormat="1" ht="12" customHeight="1">
      <c r="A30" s="34"/>
      <c r="B30" s="35"/>
      <c r="C30" s="36"/>
      <c r="D30" s="34"/>
      <c r="E30" s="37"/>
      <c r="F30" s="64" t="s">
        <v>590</v>
      </c>
      <c r="G30" s="34"/>
      <c r="H30" s="35"/>
      <c r="I30" s="65">
        <f>SUM(I28:I29)</f>
        <v>484024229</v>
      </c>
      <c r="J30" s="39"/>
      <c r="K30" s="39"/>
      <c r="L30" s="39"/>
      <c r="M30" s="39"/>
      <c r="N30" s="39"/>
      <c r="O30" s="66">
        <f>SUM(O28:O29)</f>
        <v>3147043.61</v>
      </c>
    </row>
    <row r="31" spans="1:15" s="33" customFormat="1" ht="12" customHeight="1">
      <c r="A31" s="21"/>
      <c r="B31" s="22"/>
      <c r="C31" s="23"/>
      <c r="D31" s="21"/>
      <c r="E31" s="24"/>
      <c r="F31" s="53"/>
      <c r="G31" s="21"/>
      <c r="H31" s="22"/>
      <c r="I31" s="61"/>
      <c r="J31" s="26"/>
      <c r="K31" s="26"/>
      <c r="L31" s="26"/>
      <c r="M31" s="26"/>
      <c r="N31" s="26"/>
      <c r="O31" s="63"/>
    </row>
    <row r="32" spans="1:15" s="33" customFormat="1" ht="12" customHeight="1">
      <c r="A32" s="34" t="s">
        <v>168</v>
      </c>
      <c r="B32" s="35">
        <v>3</v>
      </c>
      <c r="C32" s="36" t="s">
        <v>169</v>
      </c>
      <c r="D32" s="34">
        <v>21</v>
      </c>
      <c r="E32" s="37" t="s">
        <v>42</v>
      </c>
      <c r="F32" s="38" t="s">
        <v>169</v>
      </c>
      <c r="G32" s="34" t="s">
        <v>168</v>
      </c>
      <c r="H32" s="35">
        <v>3</v>
      </c>
      <c r="I32" s="65">
        <v>700658036</v>
      </c>
      <c r="J32" s="39">
        <v>1.019435</v>
      </c>
      <c r="K32" s="39">
        <v>0.024998</v>
      </c>
      <c r="L32" s="39">
        <v>0</v>
      </c>
      <c r="M32" s="39">
        <v>0</v>
      </c>
      <c r="N32" s="39">
        <v>1.044433</v>
      </c>
      <c r="O32" s="66">
        <v>7317904.02</v>
      </c>
    </row>
    <row r="33" spans="1:15" s="33" customFormat="1" ht="12" customHeight="1">
      <c r="A33" s="21" t="s">
        <v>170</v>
      </c>
      <c r="B33" s="22">
        <v>3</v>
      </c>
      <c r="C33" s="23" t="s">
        <v>171</v>
      </c>
      <c r="D33" s="21">
        <v>10</v>
      </c>
      <c r="E33" s="24" t="s">
        <v>66</v>
      </c>
      <c r="F33" s="25" t="s">
        <v>171</v>
      </c>
      <c r="G33" s="21" t="s">
        <v>170</v>
      </c>
      <c r="H33" s="22">
        <v>3</v>
      </c>
      <c r="I33" s="30">
        <v>3272280</v>
      </c>
      <c r="J33" s="26">
        <v>0.953163</v>
      </c>
      <c r="K33" s="26">
        <v>0.023415</v>
      </c>
      <c r="L33" s="26">
        <v>0.041426</v>
      </c>
      <c r="M33" s="26">
        <v>0</v>
      </c>
      <c r="N33" s="26">
        <v>1.018004</v>
      </c>
      <c r="O33" s="41">
        <v>33311.92</v>
      </c>
    </row>
    <row r="34" spans="1:15" s="33" customFormat="1" ht="12" customHeight="1">
      <c r="A34" s="21" t="s">
        <v>170</v>
      </c>
      <c r="B34" s="22">
        <v>3</v>
      </c>
      <c r="C34" s="23" t="s">
        <v>171</v>
      </c>
      <c r="D34" s="21">
        <v>21</v>
      </c>
      <c r="E34" s="24" t="s">
        <v>42</v>
      </c>
      <c r="F34" s="25" t="s">
        <v>171</v>
      </c>
      <c r="G34" s="21" t="s">
        <v>170</v>
      </c>
      <c r="H34" s="22">
        <v>3</v>
      </c>
      <c r="I34" s="30">
        <v>277133227</v>
      </c>
      <c r="J34" s="26">
        <v>0.953163</v>
      </c>
      <c r="K34" s="26">
        <v>0.023415</v>
      </c>
      <c r="L34" s="26">
        <v>0.041426</v>
      </c>
      <c r="M34" s="26">
        <v>0</v>
      </c>
      <c r="N34" s="26">
        <v>1.018004</v>
      </c>
      <c r="O34" s="41">
        <v>2821227.28</v>
      </c>
    </row>
    <row r="35" spans="1:15" s="33" customFormat="1" ht="12" customHeight="1">
      <c r="A35" s="34"/>
      <c r="B35" s="35"/>
      <c r="C35" s="36"/>
      <c r="D35" s="34"/>
      <c r="E35" s="37"/>
      <c r="F35" s="64" t="s">
        <v>590</v>
      </c>
      <c r="G35" s="34"/>
      <c r="H35" s="35"/>
      <c r="I35" s="65">
        <f>SUM(I33:I34)</f>
        <v>280405507</v>
      </c>
      <c r="J35" s="39"/>
      <c r="K35" s="39"/>
      <c r="L35" s="39"/>
      <c r="M35" s="39"/>
      <c r="N35" s="39"/>
      <c r="O35" s="66">
        <f>SUM(O33:O34)</f>
        <v>2854539.1999999997</v>
      </c>
    </row>
    <row r="36" spans="1:15" s="33" customFormat="1" ht="12" customHeight="1">
      <c r="A36" s="21" t="s">
        <v>172</v>
      </c>
      <c r="B36" s="22">
        <v>3</v>
      </c>
      <c r="C36" s="23" t="s">
        <v>173</v>
      </c>
      <c r="D36" s="21">
        <v>5</v>
      </c>
      <c r="E36" s="24" t="s">
        <v>40</v>
      </c>
      <c r="F36" s="25" t="s">
        <v>173</v>
      </c>
      <c r="G36" s="21" t="s">
        <v>172</v>
      </c>
      <c r="H36" s="22">
        <v>3</v>
      </c>
      <c r="I36" s="30">
        <v>332820</v>
      </c>
      <c r="J36" s="26">
        <v>0.779208</v>
      </c>
      <c r="K36" s="26">
        <v>0.020015</v>
      </c>
      <c r="L36" s="26">
        <v>0.010024</v>
      </c>
      <c r="M36" s="26">
        <v>0</v>
      </c>
      <c r="N36" s="26">
        <v>0.809247</v>
      </c>
      <c r="O36" s="41">
        <v>2693.34</v>
      </c>
    </row>
    <row r="37" spans="1:15" s="33" customFormat="1" ht="12" customHeight="1">
      <c r="A37" s="21" t="s">
        <v>172</v>
      </c>
      <c r="B37" s="22">
        <v>3</v>
      </c>
      <c r="C37" s="23" t="s">
        <v>173</v>
      </c>
      <c r="D37" s="21">
        <v>21</v>
      </c>
      <c r="E37" s="24" t="s">
        <v>42</v>
      </c>
      <c r="F37" s="25" t="s">
        <v>173</v>
      </c>
      <c r="G37" s="21" t="s">
        <v>172</v>
      </c>
      <c r="H37" s="22">
        <v>3</v>
      </c>
      <c r="I37" s="30">
        <v>288267729</v>
      </c>
      <c r="J37" s="26">
        <v>0.779208</v>
      </c>
      <c r="K37" s="26">
        <v>0.020015</v>
      </c>
      <c r="L37" s="26">
        <v>0.010024</v>
      </c>
      <c r="M37" s="26">
        <v>0</v>
      </c>
      <c r="N37" s="26">
        <v>0.809247</v>
      </c>
      <c r="O37" s="41">
        <v>2332797.82</v>
      </c>
    </row>
    <row r="38" spans="1:15" s="33" customFormat="1" ht="12" customHeight="1">
      <c r="A38" s="21" t="s">
        <v>172</v>
      </c>
      <c r="B38" s="22">
        <v>3</v>
      </c>
      <c r="C38" s="23" t="s">
        <v>173</v>
      </c>
      <c r="D38" s="21">
        <v>58</v>
      </c>
      <c r="E38" s="24" t="s">
        <v>44</v>
      </c>
      <c r="F38" s="25" t="s">
        <v>173</v>
      </c>
      <c r="G38" s="21" t="s">
        <v>172</v>
      </c>
      <c r="H38" s="22">
        <v>3</v>
      </c>
      <c r="I38" s="30">
        <v>66205</v>
      </c>
      <c r="J38" s="26">
        <v>0.7792</v>
      </c>
      <c r="K38" s="26">
        <v>0.02</v>
      </c>
      <c r="L38" s="26">
        <v>0.01</v>
      </c>
      <c r="M38" s="26">
        <v>0</v>
      </c>
      <c r="N38" s="26">
        <v>0.8092</v>
      </c>
      <c r="O38" s="41">
        <v>535.73</v>
      </c>
    </row>
    <row r="39" spans="1:15" s="33" customFormat="1" ht="12" customHeight="1">
      <c r="A39" s="34"/>
      <c r="B39" s="35"/>
      <c r="C39" s="36"/>
      <c r="D39" s="34"/>
      <c r="E39" s="37"/>
      <c r="F39" s="64" t="s">
        <v>590</v>
      </c>
      <c r="G39" s="34"/>
      <c r="H39" s="35"/>
      <c r="I39" s="65">
        <f>SUM(I36:I38)</f>
        <v>288666754</v>
      </c>
      <c r="J39" s="39"/>
      <c r="K39" s="39"/>
      <c r="L39" s="39"/>
      <c r="M39" s="39"/>
      <c r="N39" s="39"/>
      <c r="O39" s="66">
        <f>SUM(O36:O38)</f>
        <v>2336026.8899999997</v>
      </c>
    </row>
    <row r="40" spans="1:15" s="33" customFormat="1" ht="12" customHeight="1">
      <c r="A40" s="21" t="s">
        <v>174</v>
      </c>
      <c r="B40" s="22">
        <v>3</v>
      </c>
      <c r="C40" s="23" t="s">
        <v>175</v>
      </c>
      <c r="D40" s="21">
        <v>21</v>
      </c>
      <c r="E40" s="24" t="s">
        <v>42</v>
      </c>
      <c r="F40" s="25" t="s">
        <v>175</v>
      </c>
      <c r="G40" s="21" t="s">
        <v>174</v>
      </c>
      <c r="H40" s="22">
        <v>3</v>
      </c>
      <c r="I40" s="30">
        <v>240575259</v>
      </c>
      <c r="J40" s="26">
        <v>0.69902</v>
      </c>
      <c r="K40" s="26">
        <v>0.024769</v>
      </c>
      <c r="L40" s="26">
        <v>0</v>
      </c>
      <c r="M40" s="26">
        <v>0</v>
      </c>
      <c r="N40" s="26">
        <v>0.723789</v>
      </c>
      <c r="O40" s="41">
        <v>1741257.33</v>
      </c>
    </row>
    <row r="41" spans="1:15" s="33" customFormat="1" ht="12" customHeight="1">
      <c r="A41" s="21" t="s">
        <v>174</v>
      </c>
      <c r="B41" s="22">
        <v>3</v>
      </c>
      <c r="C41" s="23" t="s">
        <v>175</v>
      </c>
      <c r="D41" s="21">
        <v>56</v>
      </c>
      <c r="E41" s="24" t="s">
        <v>176</v>
      </c>
      <c r="F41" s="25" t="s">
        <v>175</v>
      </c>
      <c r="G41" s="21" t="s">
        <v>174</v>
      </c>
      <c r="H41" s="22">
        <v>3</v>
      </c>
      <c r="I41" s="30">
        <v>38398043</v>
      </c>
      <c r="J41" s="26">
        <v>0.69902</v>
      </c>
      <c r="K41" s="26">
        <v>0.024769</v>
      </c>
      <c r="L41" s="26">
        <v>0</v>
      </c>
      <c r="M41" s="26">
        <v>0</v>
      </c>
      <c r="N41" s="26">
        <v>0.723789</v>
      </c>
      <c r="O41" s="41">
        <v>277920.99</v>
      </c>
    </row>
    <row r="42" spans="1:15" s="33" customFormat="1" ht="12" customHeight="1">
      <c r="A42" s="21" t="s">
        <v>174</v>
      </c>
      <c r="B42" s="22">
        <v>3</v>
      </c>
      <c r="C42" s="23" t="s">
        <v>175</v>
      </c>
      <c r="D42" s="21">
        <v>57</v>
      </c>
      <c r="E42" s="24" t="s">
        <v>43</v>
      </c>
      <c r="F42" s="25" t="s">
        <v>175</v>
      </c>
      <c r="G42" s="21" t="s">
        <v>174</v>
      </c>
      <c r="H42" s="22">
        <v>3</v>
      </c>
      <c r="I42" s="30">
        <v>49010072</v>
      </c>
      <c r="J42" s="26">
        <v>0.69902</v>
      </c>
      <c r="K42" s="26">
        <v>0.024769</v>
      </c>
      <c r="L42" s="26">
        <v>0</v>
      </c>
      <c r="M42" s="26">
        <v>0</v>
      </c>
      <c r="N42" s="26">
        <v>0.723789</v>
      </c>
      <c r="O42" s="41">
        <v>354729.58</v>
      </c>
    </row>
    <row r="43" spans="1:15" s="33" customFormat="1" ht="12" customHeight="1">
      <c r="A43" s="34"/>
      <c r="B43" s="35"/>
      <c r="C43" s="36"/>
      <c r="D43" s="34"/>
      <c r="E43" s="37"/>
      <c r="F43" s="64" t="s">
        <v>590</v>
      </c>
      <c r="G43" s="34"/>
      <c r="H43" s="35"/>
      <c r="I43" s="65">
        <f>SUM(I40:I42)</f>
        <v>327983374</v>
      </c>
      <c r="J43" s="39"/>
      <c r="K43" s="39"/>
      <c r="L43" s="39"/>
      <c r="M43" s="39"/>
      <c r="N43" s="39"/>
      <c r="O43" s="66">
        <f>SUM(O40:O42)</f>
        <v>2373907.9</v>
      </c>
    </row>
    <row r="44" spans="1:15" s="33" customFormat="1" ht="12" customHeight="1">
      <c r="A44" s="21" t="s">
        <v>177</v>
      </c>
      <c r="B44" s="22">
        <v>3</v>
      </c>
      <c r="C44" s="23" t="s">
        <v>178</v>
      </c>
      <c r="D44" s="21">
        <v>21</v>
      </c>
      <c r="E44" s="24" t="s">
        <v>42</v>
      </c>
      <c r="F44" s="25" t="s">
        <v>178</v>
      </c>
      <c r="G44" s="21" t="s">
        <v>177</v>
      </c>
      <c r="H44" s="22">
        <v>3</v>
      </c>
      <c r="I44" s="30">
        <v>367493449</v>
      </c>
      <c r="J44" s="26">
        <v>0.79633</v>
      </c>
      <c r="K44" s="26">
        <v>0.048671</v>
      </c>
      <c r="L44" s="26">
        <v>0</v>
      </c>
      <c r="M44" s="26">
        <v>0</v>
      </c>
      <c r="N44" s="26">
        <v>0.845001</v>
      </c>
      <c r="O44" s="41">
        <v>3105323.32</v>
      </c>
    </row>
    <row r="45" spans="1:15" s="33" customFormat="1" ht="12" customHeight="1">
      <c r="A45" s="21" t="s">
        <v>177</v>
      </c>
      <c r="B45" s="22">
        <v>3</v>
      </c>
      <c r="C45" s="23" t="s">
        <v>178</v>
      </c>
      <c r="D45" s="21">
        <v>24</v>
      </c>
      <c r="E45" s="24" t="s">
        <v>72</v>
      </c>
      <c r="F45" s="25" t="s">
        <v>178</v>
      </c>
      <c r="G45" s="21" t="s">
        <v>177</v>
      </c>
      <c r="H45" s="22">
        <v>3</v>
      </c>
      <c r="I45" s="30">
        <v>6070132</v>
      </c>
      <c r="J45" s="26">
        <v>0.79633</v>
      </c>
      <c r="K45" s="26">
        <v>0.048671</v>
      </c>
      <c r="L45" s="26">
        <v>0</v>
      </c>
      <c r="M45" s="26">
        <v>0</v>
      </c>
      <c r="N45" s="26">
        <v>0.845001</v>
      </c>
      <c r="O45" s="41">
        <v>51292.7</v>
      </c>
    </row>
    <row r="46" spans="1:15" s="33" customFormat="1" ht="12" customHeight="1">
      <c r="A46" s="34"/>
      <c r="B46" s="35"/>
      <c r="C46" s="36"/>
      <c r="D46" s="34"/>
      <c r="E46" s="37"/>
      <c r="F46" s="64" t="s">
        <v>590</v>
      </c>
      <c r="G46" s="34"/>
      <c r="H46" s="35"/>
      <c r="I46" s="65">
        <f>SUM(I44:I45)</f>
        <v>373563581</v>
      </c>
      <c r="J46" s="39"/>
      <c r="K46" s="39"/>
      <c r="L46" s="39"/>
      <c r="M46" s="39"/>
      <c r="N46" s="39"/>
      <c r="O46" s="66">
        <f>SUM(O44:O45)</f>
        <v>3156616.02</v>
      </c>
    </row>
    <row r="47" spans="1:15" s="33" customFormat="1" ht="12" customHeight="1">
      <c r="A47" s="21"/>
      <c r="B47" s="22"/>
      <c r="C47" s="23"/>
      <c r="D47" s="21"/>
      <c r="E47" s="24"/>
      <c r="F47" s="53"/>
      <c r="G47" s="21"/>
      <c r="H47" s="22"/>
      <c r="I47" s="61"/>
      <c r="J47" s="26"/>
      <c r="K47" s="26"/>
      <c r="L47" s="26"/>
      <c r="M47" s="26"/>
      <c r="N47" s="26"/>
      <c r="O47" s="63"/>
    </row>
    <row r="48" spans="1:15" s="33" customFormat="1" ht="12" customHeight="1">
      <c r="A48" s="34" t="s">
        <v>179</v>
      </c>
      <c r="B48" s="35">
        <v>3</v>
      </c>
      <c r="C48" s="36" t="s">
        <v>180</v>
      </c>
      <c r="D48" s="34">
        <v>22</v>
      </c>
      <c r="E48" s="37" t="s">
        <v>181</v>
      </c>
      <c r="F48" s="38" t="s">
        <v>180</v>
      </c>
      <c r="G48" s="34" t="s">
        <v>179</v>
      </c>
      <c r="H48" s="35">
        <v>3</v>
      </c>
      <c r="I48" s="65">
        <v>856985100</v>
      </c>
      <c r="J48" s="39">
        <v>1.040527</v>
      </c>
      <c r="K48" s="39">
        <v>0.010726</v>
      </c>
      <c r="L48" s="39">
        <v>0.017255</v>
      </c>
      <c r="M48" s="39">
        <v>0</v>
      </c>
      <c r="N48" s="39">
        <v>1.068508</v>
      </c>
      <c r="O48" s="66">
        <v>9156954.79</v>
      </c>
    </row>
    <row r="49" spans="1:15" s="33" customFormat="1" ht="12" customHeight="1">
      <c r="A49" s="21" t="s">
        <v>182</v>
      </c>
      <c r="B49" s="22">
        <v>3</v>
      </c>
      <c r="C49" s="23" t="s">
        <v>183</v>
      </c>
      <c r="D49" s="21">
        <v>22</v>
      </c>
      <c r="E49" s="24" t="s">
        <v>181</v>
      </c>
      <c r="F49" s="25" t="s">
        <v>183</v>
      </c>
      <c r="G49" s="21" t="s">
        <v>182</v>
      </c>
      <c r="H49" s="22">
        <v>3</v>
      </c>
      <c r="I49" s="30">
        <v>369183359</v>
      </c>
      <c r="J49" s="26">
        <v>0.950992</v>
      </c>
      <c r="K49" s="26">
        <v>0.06124</v>
      </c>
      <c r="L49" s="26">
        <v>0</v>
      </c>
      <c r="M49" s="26">
        <v>0</v>
      </c>
      <c r="N49" s="26">
        <v>1.012232</v>
      </c>
      <c r="O49" s="41">
        <v>3736992.28</v>
      </c>
    </row>
    <row r="50" spans="1:15" s="33" customFormat="1" ht="12" customHeight="1">
      <c r="A50" s="21" t="s">
        <v>182</v>
      </c>
      <c r="B50" s="22">
        <v>3</v>
      </c>
      <c r="C50" s="23" t="s">
        <v>183</v>
      </c>
      <c r="D50" s="21">
        <v>87</v>
      </c>
      <c r="E50" s="24" t="s">
        <v>92</v>
      </c>
      <c r="F50" s="25" t="s">
        <v>183</v>
      </c>
      <c r="G50" s="21" t="s">
        <v>182</v>
      </c>
      <c r="H50" s="22">
        <v>3</v>
      </c>
      <c r="I50" s="30">
        <v>1916575</v>
      </c>
      <c r="J50" s="26">
        <v>0.950992</v>
      </c>
      <c r="K50" s="26">
        <v>0.06124</v>
      </c>
      <c r="L50" s="26">
        <v>0</v>
      </c>
      <c r="M50" s="26">
        <v>0</v>
      </c>
      <c r="N50" s="26">
        <v>1.012232</v>
      </c>
      <c r="O50" s="41">
        <v>19400.18</v>
      </c>
    </row>
    <row r="51" spans="1:15" s="33" customFormat="1" ht="12" customHeight="1">
      <c r="A51" s="34"/>
      <c r="B51" s="35"/>
      <c r="C51" s="36"/>
      <c r="D51" s="34"/>
      <c r="E51" s="37"/>
      <c r="F51" s="64" t="s">
        <v>590</v>
      </c>
      <c r="G51" s="34"/>
      <c r="H51" s="35"/>
      <c r="I51" s="65">
        <f>SUM(I49:I50)</f>
        <v>371099934</v>
      </c>
      <c r="J51" s="39"/>
      <c r="K51" s="39"/>
      <c r="L51" s="39"/>
      <c r="M51" s="39"/>
      <c r="N51" s="39"/>
      <c r="O51" s="95">
        <f>SUM(O49:O50)</f>
        <v>3756392.46</v>
      </c>
    </row>
    <row r="52" ht="12.75">
      <c r="A52" s="93" t="s">
        <v>635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25" r:id="rId1"/>
  <headerFooter alignWithMargins="0">
    <oddFooter>&amp;C&amp;"Times New Roman,Regular"Nebraska Department of Revenue, Property Assessment Division 2014 Annual Report&amp;R&amp;"Times New Roman,Regular"Table 13, Page 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9">
      <selection activeCell="I51" sqref="I51:O5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 t="s">
        <v>184</v>
      </c>
      <c r="B4" s="22">
        <v>3</v>
      </c>
      <c r="C4" s="23" t="s">
        <v>185</v>
      </c>
      <c r="D4" s="21">
        <v>23</v>
      </c>
      <c r="E4" s="24" t="s">
        <v>58</v>
      </c>
      <c r="F4" s="25" t="s">
        <v>185</v>
      </c>
      <c r="G4" s="21" t="s">
        <v>184</v>
      </c>
      <c r="H4" s="22">
        <v>3</v>
      </c>
      <c r="I4" s="30">
        <v>431113362</v>
      </c>
      <c r="J4" s="26">
        <v>1</v>
      </c>
      <c r="K4" s="26">
        <v>0.05</v>
      </c>
      <c r="L4" s="26">
        <v>0</v>
      </c>
      <c r="M4" s="26">
        <v>0</v>
      </c>
      <c r="N4" s="26">
        <v>1.05</v>
      </c>
      <c r="O4" s="96">
        <v>4526684.66</v>
      </c>
    </row>
    <row r="5" spans="1:15" s="33" customFormat="1" ht="12" customHeight="1">
      <c r="A5" s="21" t="s">
        <v>184</v>
      </c>
      <c r="B5" s="22">
        <v>3</v>
      </c>
      <c r="C5" s="23" t="s">
        <v>185</v>
      </c>
      <c r="D5" s="21">
        <v>81</v>
      </c>
      <c r="E5" s="24" t="s">
        <v>55</v>
      </c>
      <c r="F5" s="25" t="s">
        <v>185</v>
      </c>
      <c r="G5" s="21" t="s">
        <v>184</v>
      </c>
      <c r="H5" s="22">
        <v>3</v>
      </c>
      <c r="I5" s="30">
        <v>8573934</v>
      </c>
      <c r="J5" s="26">
        <v>1</v>
      </c>
      <c r="K5" s="26">
        <v>0.05</v>
      </c>
      <c r="L5" s="26">
        <v>0</v>
      </c>
      <c r="M5" s="26">
        <v>0</v>
      </c>
      <c r="N5" s="26">
        <v>1.05</v>
      </c>
      <c r="O5" s="41">
        <v>90026.3</v>
      </c>
    </row>
    <row r="6" spans="1:15" s="33" customFormat="1" ht="12" customHeight="1">
      <c r="A6" s="34"/>
      <c r="B6" s="35"/>
      <c r="C6" s="36"/>
      <c r="D6" s="34"/>
      <c r="E6" s="37"/>
      <c r="F6" s="64" t="s">
        <v>590</v>
      </c>
      <c r="G6" s="34"/>
      <c r="H6" s="35"/>
      <c r="I6" s="65">
        <f>SUM(I4:I5)</f>
        <v>439687296</v>
      </c>
      <c r="J6" s="39"/>
      <c r="K6" s="39"/>
      <c r="L6" s="39"/>
      <c r="M6" s="39"/>
      <c r="N6" s="39"/>
      <c r="O6" s="66">
        <f>SUM(O4:O5)</f>
        <v>4616710.96</v>
      </c>
    </row>
    <row r="7" spans="1:15" s="33" customFormat="1" ht="12" customHeight="1">
      <c r="A7" s="21" t="s">
        <v>203</v>
      </c>
      <c r="B7" s="22">
        <v>3</v>
      </c>
      <c r="C7" s="23" t="s">
        <v>204</v>
      </c>
      <c r="D7" s="21">
        <v>23</v>
      </c>
      <c r="E7" s="24" t="s">
        <v>58</v>
      </c>
      <c r="F7" s="25" t="s">
        <v>204</v>
      </c>
      <c r="G7" s="21" t="s">
        <v>203</v>
      </c>
      <c r="H7" s="22">
        <v>3</v>
      </c>
      <c r="I7" s="30">
        <v>228079470</v>
      </c>
      <c r="J7" s="26">
        <v>0.981695</v>
      </c>
      <c r="K7" s="26">
        <v>0</v>
      </c>
      <c r="L7" s="26">
        <v>0</v>
      </c>
      <c r="M7" s="26">
        <v>0</v>
      </c>
      <c r="N7" s="26">
        <v>0.981695</v>
      </c>
      <c r="O7" s="41">
        <v>2239044.63</v>
      </c>
    </row>
    <row r="8" spans="1:15" s="33" customFormat="1" ht="12" customHeight="1">
      <c r="A8" s="21" t="s">
        <v>203</v>
      </c>
      <c r="B8" s="22">
        <v>3</v>
      </c>
      <c r="C8" s="23" t="s">
        <v>204</v>
      </c>
      <c r="D8" s="21">
        <v>83</v>
      </c>
      <c r="E8" s="24" t="s">
        <v>205</v>
      </c>
      <c r="F8" s="25" t="s">
        <v>204</v>
      </c>
      <c r="G8" s="21" t="s">
        <v>203</v>
      </c>
      <c r="H8" s="22">
        <v>3</v>
      </c>
      <c r="I8" s="30">
        <v>521673</v>
      </c>
      <c r="J8" s="26">
        <v>0.981695</v>
      </c>
      <c r="K8" s="26">
        <v>0</v>
      </c>
      <c r="L8" s="26">
        <v>0</v>
      </c>
      <c r="M8" s="26">
        <v>0</v>
      </c>
      <c r="N8" s="26">
        <v>0.981695</v>
      </c>
      <c r="O8" s="41">
        <v>5121.24</v>
      </c>
    </row>
    <row r="9" spans="1:15" s="33" customFormat="1" ht="12" customHeight="1">
      <c r="A9" s="34"/>
      <c r="B9" s="35"/>
      <c r="C9" s="36"/>
      <c r="D9" s="34"/>
      <c r="E9" s="37"/>
      <c r="F9" s="64" t="s">
        <v>590</v>
      </c>
      <c r="G9" s="34"/>
      <c r="H9" s="35"/>
      <c r="I9" s="65">
        <f>SUM(I7:I8)</f>
        <v>228601143</v>
      </c>
      <c r="J9" s="39"/>
      <c r="K9" s="39"/>
      <c r="L9" s="39"/>
      <c r="M9" s="39"/>
      <c r="N9" s="39"/>
      <c r="O9" s="66">
        <f>SUM(O7:O8)</f>
        <v>2244165.87</v>
      </c>
    </row>
    <row r="10" spans="1:15" s="33" customFormat="1" ht="12" customHeight="1">
      <c r="A10" s="21" t="s">
        <v>206</v>
      </c>
      <c r="B10" s="22">
        <v>3</v>
      </c>
      <c r="C10" s="23" t="s">
        <v>207</v>
      </c>
      <c r="D10" s="21">
        <v>24</v>
      </c>
      <c r="E10" s="24" t="s">
        <v>72</v>
      </c>
      <c r="F10" s="25" t="s">
        <v>207</v>
      </c>
      <c r="G10" s="21" t="s">
        <v>206</v>
      </c>
      <c r="H10" s="22">
        <v>3</v>
      </c>
      <c r="I10" s="30">
        <v>851949023</v>
      </c>
      <c r="J10" s="26">
        <v>1.040017</v>
      </c>
      <c r="K10" s="26">
        <v>0.008799</v>
      </c>
      <c r="L10" s="26">
        <v>0</v>
      </c>
      <c r="M10" s="26">
        <v>0</v>
      </c>
      <c r="N10" s="26">
        <v>1.048816</v>
      </c>
      <c r="O10" s="41">
        <v>8935377.27</v>
      </c>
    </row>
    <row r="11" spans="1:15" s="33" customFormat="1" ht="12" customHeight="1">
      <c r="A11" s="21" t="s">
        <v>206</v>
      </c>
      <c r="B11" s="22">
        <v>3</v>
      </c>
      <c r="C11" s="23" t="s">
        <v>207</v>
      </c>
      <c r="D11" s="21">
        <v>37</v>
      </c>
      <c r="E11" s="24" t="s">
        <v>208</v>
      </c>
      <c r="F11" s="25" t="s">
        <v>207</v>
      </c>
      <c r="G11" s="21" t="s">
        <v>206</v>
      </c>
      <c r="H11" s="22">
        <v>3</v>
      </c>
      <c r="I11" s="30">
        <v>33683212</v>
      </c>
      <c r="J11" s="26">
        <v>1.040017</v>
      </c>
      <c r="K11" s="26">
        <v>0.008799</v>
      </c>
      <c r="L11" s="26">
        <v>0</v>
      </c>
      <c r="M11" s="26">
        <v>0</v>
      </c>
      <c r="N11" s="26">
        <v>1.048816</v>
      </c>
      <c r="O11" s="41">
        <v>353274.96</v>
      </c>
    </row>
    <row r="12" spans="1:15" s="33" customFormat="1" ht="12" customHeight="1">
      <c r="A12" s="34"/>
      <c r="B12" s="35"/>
      <c r="C12" s="36"/>
      <c r="D12" s="34"/>
      <c r="E12" s="37"/>
      <c r="F12" s="64" t="s">
        <v>590</v>
      </c>
      <c r="G12" s="34"/>
      <c r="H12" s="35"/>
      <c r="I12" s="65">
        <f>SUM(I10:I11)</f>
        <v>885632235</v>
      </c>
      <c r="J12" s="39"/>
      <c r="K12" s="39"/>
      <c r="L12" s="39"/>
      <c r="M12" s="39"/>
      <c r="N12" s="39"/>
      <c r="O12" s="66">
        <f>SUM(O10:O11)</f>
        <v>9288652.23</v>
      </c>
    </row>
    <row r="13" spans="1:15" s="33" customFormat="1" ht="12" customHeight="1">
      <c r="A13" s="21" t="s">
        <v>209</v>
      </c>
      <c r="B13" s="22">
        <v>3</v>
      </c>
      <c r="C13" s="23" t="s">
        <v>210</v>
      </c>
      <c r="D13" s="21">
        <v>24</v>
      </c>
      <c r="E13" s="24" t="s">
        <v>72</v>
      </c>
      <c r="F13" s="25" t="s">
        <v>210</v>
      </c>
      <c r="G13" s="21" t="s">
        <v>209</v>
      </c>
      <c r="H13" s="22">
        <v>3</v>
      </c>
      <c r="I13" s="30">
        <v>251883539</v>
      </c>
      <c r="J13" s="26">
        <v>0.950443</v>
      </c>
      <c r="K13" s="26">
        <v>0</v>
      </c>
      <c r="L13" s="26">
        <v>0</v>
      </c>
      <c r="M13" s="26">
        <v>0</v>
      </c>
      <c r="N13" s="26">
        <v>0.950443</v>
      </c>
      <c r="O13" s="41">
        <v>2394009.39</v>
      </c>
    </row>
    <row r="14" spans="1:15" s="33" customFormat="1" ht="12" customHeight="1">
      <c r="A14" s="21" t="s">
        <v>209</v>
      </c>
      <c r="B14" s="22">
        <v>3</v>
      </c>
      <c r="C14" s="23" t="s">
        <v>210</v>
      </c>
      <c r="D14" s="21">
        <v>69</v>
      </c>
      <c r="E14" s="24" t="s">
        <v>69</v>
      </c>
      <c r="F14" s="25" t="s">
        <v>210</v>
      </c>
      <c r="G14" s="21" t="s">
        <v>209</v>
      </c>
      <c r="H14" s="22">
        <v>3</v>
      </c>
      <c r="I14" s="30">
        <v>30742563</v>
      </c>
      <c r="J14" s="26">
        <v>0.950443</v>
      </c>
      <c r="K14" s="26">
        <v>0</v>
      </c>
      <c r="L14" s="26">
        <v>0</v>
      </c>
      <c r="M14" s="26">
        <v>0</v>
      </c>
      <c r="N14" s="26">
        <v>0.950443</v>
      </c>
      <c r="O14" s="41">
        <v>292190.55</v>
      </c>
    </row>
    <row r="15" spans="1:15" s="33" customFormat="1" ht="12" customHeight="1">
      <c r="A15" s="34"/>
      <c r="B15" s="35"/>
      <c r="C15" s="36"/>
      <c r="D15" s="34"/>
      <c r="E15" s="37"/>
      <c r="F15" s="67" t="s">
        <v>590</v>
      </c>
      <c r="G15" s="34"/>
      <c r="H15" s="35"/>
      <c r="I15" s="65">
        <f>SUM(I13:I14)</f>
        <v>282626102</v>
      </c>
      <c r="J15" s="39"/>
      <c r="K15" s="39"/>
      <c r="L15" s="39"/>
      <c r="M15" s="39"/>
      <c r="N15" s="39"/>
      <c r="O15" s="66">
        <f>SUM(O13:O14)</f>
        <v>2686199.94</v>
      </c>
    </row>
    <row r="16" spans="1:15" s="33" customFormat="1" ht="12" customHeight="1">
      <c r="A16" s="43" t="s">
        <v>211</v>
      </c>
      <c r="B16" s="44">
        <v>3</v>
      </c>
      <c r="C16" s="45" t="s">
        <v>212</v>
      </c>
      <c r="D16" s="43">
        <v>21</v>
      </c>
      <c r="E16" s="46" t="s">
        <v>42</v>
      </c>
      <c r="F16" s="47" t="s">
        <v>212</v>
      </c>
      <c r="G16" s="43" t="s">
        <v>211</v>
      </c>
      <c r="H16" s="44">
        <v>3</v>
      </c>
      <c r="I16" s="48">
        <v>7047193</v>
      </c>
      <c r="J16" s="49">
        <v>0.956212</v>
      </c>
      <c r="K16" s="49">
        <v>0.01</v>
      </c>
      <c r="L16" s="49">
        <v>0</v>
      </c>
      <c r="M16" s="49">
        <v>0</v>
      </c>
      <c r="N16" s="49">
        <v>0.966212</v>
      </c>
      <c r="O16" s="50">
        <v>68090.83</v>
      </c>
    </row>
    <row r="17" spans="1:15" s="33" customFormat="1" ht="12" customHeight="1">
      <c r="A17" s="21" t="s">
        <v>211</v>
      </c>
      <c r="B17" s="22">
        <v>3</v>
      </c>
      <c r="C17" s="23" t="s">
        <v>212</v>
      </c>
      <c r="D17" s="21">
        <v>24</v>
      </c>
      <c r="E17" s="24" t="s">
        <v>72</v>
      </c>
      <c r="F17" s="25" t="s">
        <v>212</v>
      </c>
      <c r="G17" s="21" t="s">
        <v>211</v>
      </c>
      <c r="H17" s="22">
        <v>3</v>
      </c>
      <c r="I17" s="30">
        <v>706156043</v>
      </c>
      <c r="J17" s="26">
        <v>0.956212</v>
      </c>
      <c r="K17" s="26">
        <v>0.01</v>
      </c>
      <c r="L17" s="26">
        <v>0</v>
      </c>
      <c r="M17" s="26">
        <v>0</v>
      </c>
      <c r="N17" s="26">
        <v>0.966212</v>
      </c>
      <c r="O17" s="41">
        <v>6822964.24</v>
      </c>
    </row>
    <row r="18" spans="1:15" s="33" customFormat="1" ht="12" customHeight="1">
      <c r="A18" s="34"/>
      <c r="B18" s="35"/>
      <c r="C18" s="36"/>
      <c r="D18" s="34"/>
      <c r="E18" s="37"/>
      <c r="F18" s="64" t="s">
        <v>590</v>
      </c>
      <c r="G18" s="34"/>
      <c r="H18" s="35"/>
      <c r="I18" s="65">
        <f>SUM(I16:I17)</f>
        <v>713203236</v>
      </c>
      <c r="J18" s="39"/>
      <c r="K18" s="39"/>
      <c r="L18" s="39"/>
      <c r="M18" s="39"/>
      <c r="N18" s="39"/>
      <c r="O18" s="66">
        <f>SUM(O16:O17)</f>
        <v>6891055.07</v>
      </c>
    </row>
    <row r="19" spans="1:15" s="33" customFormat="1" ht="12" customHeight="1">
      <c r="A19" s="21" t="s">
        <v>213</v>
      </c>
      <c r="B19" s="22">
        <v>3</v>
      </c>
      <c r="C19" s="23" t="s">
        <v>214</v>
      </c>
      <c r="D19" s="21">
        <v>21</v>
      </c>
      <c r="E19" s="24" t="s">
        <v>42</v>
      </c>
      <c r="F19" s="25" t="s">
        <v>214</v>
      </c>
      <c r="G19" s="21" t="s">
        <v>213</v>
      </c>
      <c r="H19" s="22">
        <v>3</v>
      </c>
      <c r="I19" s="30">
        <v>74809808</v>
      </c>
      <c r="J19" s="26">
        <v>0.758297</v>
      </c>
      <c r="K19" s="26">
        <v>0.070213</v>
      </c>
      <c r="L19" s="26">
        <v>0</v>
      </c>
      <c r="M19" s="26">
        <v>0</v>
      </c>
      <c r="N19" s="26">
        <v>0.82851</v>
      </c>
      <c r="O19" s="41">
        <v>619806.72</v>
      </c>
    </row>
    <row r="20" spans="1:15" s="33" customFormat="1" ht="12" customHeight="1">
      <c r="A20" s="21" t="s">
        <v>213</v>
      </c>
      <c r="B20" s="22">
        <v>3</v>
      </c>
      <c r="C20" s="23" t="s">
        <v>214</v>
      </c>
      <c r="D20" s="21">
        <v>24</v>
      </c>
      <c r="E20" s="24" t="s">
        <v>72</v>
      </c>
      <c r="F20" s="25" t="s">
        <v>214</v>
      </c>
      <c r="G20" s="21" t="s">
        <v>213</v>
      </c>
      <c r="H20" s="22">
        <v>3</v>
      </c>
      <c r="I20" s="30">
        <v>568522996</v>
      </c>
      <c r="J20" s="26">
        <v>0.758297</v>
      </c>
      <c r="K20" s="26">
        <v>0.070213</v>
      </c>
      <c r="L20" s="26">
        <v>0</v>
      </c>
      <c r="M20" s="26">
        <v>0</v>
      </c>
      <c r="N20" s="26">
        <v>0.82851</v>
      </c>
      <c r="O20" s="41">
        <v>4710269.72</v>
      </c>
    </row>
    <row r="21" spans="1:15" s="33" customFormat="1" ht="12" customHeight="1">
      <c r="A21" s="21" t="s">
        <v>213</v>
      </c>
      <c r="B21" s="22">
        <v>3</v>
      </c>
      <c r="C21" s="23" t="s">
        <v>214</v>
      </c>
      <c r="D21" s="21">
        <v>56</v>
      </c>
      <c r="E21" s="24" t="s">
        <v>176</v>
      </c>
      <c r="F21" s="25" t="s">
        <v>214</v>
      </c>
      <c r="G21" s="21" t="s">
        <v>213</v>
      </c>
      <c r="H21" s="22">
        <v>3</v>
      </c>
      <c r="I21" s="30">
        <v>76222188</v>
      </c>
      <c r="J21" s="26">
        <v>0.758297</v>
      </c>
      <c r="K21" s="26">
        <v>0.070213</v>
      </c>
      <c r="L21" s="26">
        <v>0</v>
      </c>
      <c r="M21" s="26">
        <v>0</v>
      </c>
      <c r="N21" s="26">
        <v>0.82851</v>
      </c>
      <c r="O21" s="41">
        <v>631508.6</v>
      </c>
    </row>
    <row r="22" spans="1:15" s="33" customFormat="1" ht="12" customHeight="1">
      <c r="A22" s="34"/>
      <c r="B22" s="35"/>
      <c r="C22" s="36"/>
      <c r="D22" s="34"/>
      <c r="E22" s="37"/>
      <c r="F22" s="64" t="s">
        <v>590</v>
      </c>
      <c r="G22" s="34"/>
      <c r="H22" s="35"/>
      <c r="I22" s="65">
        <f>SUM(I19:I21)</f>
        <v>719554992</v>
      </c>
      <c r="J22" s="39"/>
      <c r="K22" s="39"/>
      <c r="L22" s="39"/>
      <c r="M22" s="39"/>
      <c r="N22" s="39"/>
      <c r="O22" s="66">
        <f>SUM(O19:O21)</f>
        <v>5961585.039999999</v>
      </c>
    </row>
    <row r="23" spans="1:15" s="33" customFormat="1" ht="12" customHeight="1">
      <c r="A23" s="21" t="s">
        <v>215</v>
      </c>
      <c r="B23" s="22">
        <v>3</v>
      </c>
      <c r="C23" s="23" t="s">
        <v>216</v>
      </c>
      <c r="D23" s="21">
        <v>10</v>
      </c>
      <c r="E23" s="24" t="s">
        <v>66</v>
      </c>
      <c r="F23" s="25" t="s">
        <v>216</v>
      </c>
      <c r="G23" s="21" t="s">
        <v>215</v>
      </c>
      <c r="H23" s="22">
        <v>3</v>
      </c>
      <c r="I23" s="30">
        <v>58787835</v>
      </c>
      <c r="J23" s="26">
        <v>0.964674</v>
      </c>
      <c r="K23" s="26">
        <v>0.072596</v>
      </c>
      <c r="L23" s="26">
        <v>0</v>
      </c>
      <c r="M23" s="26">
        <v>0</v>
      </c>
      <c r="N23" s="26">
        <v>1.03727</v>
      </c>
      <c r="O23" s="41">
        <v>609788.51</v>
      </c>
    </row>
    <row r="24" spans="1:15" s="33" customFormat="1" ht="12" customHeight="1">
      <c r="A24" s="21" t="s">
        <v>215</v>
      </c>
      <c r="B24" s="22">
        <v>3</v>
      </c>
      <c r="C24" s="23" t="s">
        <v>216</v>
      </c>
      <c r="D24" s="21">
        <v>21</v>
      </c>
      <c r="E24" s="24" t="s">
        <v>42</v>
      </c>
      <c r="F24" s="25" t="s">
        <v>216</v>
      </c>
      <c r="G24" s="21" t="s">
        <v>215</v>
      </c>
      <c r="H24" s="22">
        <v>3</v>
      </c>
      <c r="I24" s="30">
        <v>46452271</v>
      </c>
      <c r="J24" s="26">
        <v>0.964674</v>
      </c>
      <c r="K24" s="26">
        <v>0.072596</v>
      </c>
      <c r="L24" s="26">
        <v>0</v>
      </c>
      <c r="M24" s="26">
        <v>0</v>
      </c>
      <c r="N24" s="26">
        <v>1.03727</v>
      </c>
      <c r="O24" s="41">
        <v>481835.58</v>
      </c>
    </row>
    <row r="25" spans="1:15" s="33" customFormat="1" ht="12" customHeight="1">
      <c r="A25" s="21" t="s">
        <v>215</v>
      </c>
      <c r="B25" s="22">
        <v>3</v>
      </c>
      <c r="C25" s="23" t="s">
        <v>216</v>
      </c>
      <c r="D25" s="21">
        <v>24</v>
      </c>
      <c r="E25" s="24" t="s">
        <v>72</v>
      </c>
      <c r="F25" s="25" t="s">
        <v>216</v>
      </c>
      <c r="G25" s="21" t="s">
        <v>215</v>
      </c>
      <c r="H25" s="22">
        <v>3</v>
      </c>
      <c r="I25" s="30">
        <v>203651509</v>
      </c>
      <c r="J25" s="26">
        <v>0.964674</v>
      </c>
      <c r="K25" s="26">
        <v>0.072596</v>
      </c>
      <c r="L25" s="26">
        <v>0</v>
      </c>
      <c r="M25" s="26">
        <v>0</v>
      </c>
      <c r="N25" s="26">
        <v>1.03727</v>
      </c>
      <c r="O25" s="41">
        <v>2112415.78</v>
      </c>
    </row>
    <row r="26" spans="1:15" s="33" customFormat="1" ht="12" customHeight="1">
      <c r="A26" s="34"/>
      <c r="B26" s="35"/>
      <c r="C26" s="36"/>
      <c r="D26" s="34"/>
      <c r="E26" s="37"/>
      <c r="F26" s="64" t="s">
        <v>590</v>
      </c>
      <c r="G26" s="34"/>
      <c r="H26" s="35"/>
      <c r="I26" s="65">
        <f>SUM(I23:I25)</f>
        <v>308891615</v>
      </c>
      <c r="J26" s="39"/>
      <c r="K26" s="39"/>
      <c r="L26" s="39"/>
      <c r="M26" s="39"/>
      <c r="N26" s="39"/>
      <c r="O26" s="66">
        <f>SUM(O23:O25)</f>
        <v>3204039.87</v>
      </c>
    </row>
    <row r="27" spans="1:15" s="33" customFormat="1" ht="12" customHeight="1">
      <c r="A27" s="21" t="s">
        <v>545</v>
      </c>
      <c r="B27" s="22">
        <v>3</v>
      </c>
      <c r="C27" s="23" t="s">
        <v>546</v>
      </c>
      <c r="D27" s="21">
        <v>17</v>
      </c>
      <c r="E27" s="24" t="s">
        <v>137</v>
      </c>
      <c r="F27" s="25" t="s">
        <v>546</v>
      </c>
      <c r="G27" s="21" t="s">
        <v>545</v>
      </c>
      <c r="H27" s="22">
        <v>3</v>
      </c>
      <c r="I27" s="30">
        <v>134774679</v>
      </c>
      <c r="J27" s="26">
        <v>1.02108</v>
      </c>
      <c r="K27" s="26">
        <v>0</v>
      </c>
      <c r="L27" s="26">
        <v>0</v>
      </c>
      <c r="M27" s="26">
        <v>0</v>
      </c>
      <c r="N27" s="26">
        <v>1.02108</v>
      </c>
      <c r="O27" s="41">
        <v>1376157.45</v>
      </c>
    </row>
    <row r="28" spans="1:15" s="33" customFormat="1" ht="12" customHeight="1">
      <c r="A28" s="21" t="s">
        <v>545</v>
      </c>
      <c r="B28" s="22">
        <v>3</v>
      </c>
      <c r="C28" s="23" t="s">
        <v>546</v>
      </c>
      <c r="D28" s="21">
        <v>25</v>
      </c>
      <c r="E28" s="24" t="s">
        <v>143</v>
      </c>
      <c r="F28" s="25" t="s">
        <v>546</v>
      </c>
      <c r="G28" s="21" t="s">
        <v>545</v>
      </c>
      <c r="H28" s="22">
        <v>3</v>
      </c>
      <c r="I28" s="30">
        <v>206915520</v>
      </c>
      <c r="J28" s="26">
        <v>1.02108</v>
      </c>
      <c r="K28" s="26">
        <v>0</v>
      </c>
      <c r="L28" s="26">
        <v>0</v>
      </c>
      <c r="M28" s="26">
        <v>0</v>
      </c>
      <c r="N28" s="26">
        <v>1.02108</v>
      </c>
      <c r="O28" s="41">
        <v>2112773.13</v>
      </c>
    </row>
    <row r="29" spans="1:15" s="33" customFormat="1" ht="12" customHeight="1">
      <c r="A29" s="21" t="s">
        <v>545</v>
      </c>
      <c r="B29" s="22">
        <v>3</v>
      </c>
      <c r="C29" s="23" t="s">
        <v>546</v>
      </c>
      <c r="D29" s="21">
        <v>35</v>
      </c>
      <c r="E29" s="24" t="s">
        <v>144</v>
      </c>
      <c r="F29" s="25" t="s">
        <v>546</v>
      </c>
      <c r="G29" s="21" t="s">
        <v>545</v>
      </c>
      <c r="H29" s="22">
        <v>3</v>
      </c>
      <c r="I29" s="30">
        <v>28345585</v>
      </c>
      <c r="J29" s="26">
        <v>1.02108</v>
      </c>
      <c r="K29" s="26">
        <v>0</v>
      </c>
      <c r="L29" s="26">
        <v>0</v>
      </c>
      <c r="M29" s="26">
        <v>0</v>
      </c>
      <c r="N29" s="26">
        <v>1.02108</v>
      </c>
      <c r="O29" s="41">
        <v>289431.07</v>
      </c>
    </row>
    <row r="30" spans="1:15" s="33" customFormat="1" ht="12" customHeight="1">
      <c r="A30" s="34"/>
      <c r="B30" s="35"/>
      <c r="C30" s="36"/>
      <c r="D30" s="34"/>
      <c r="E30" s="37"/>
      <c r="F30" s="64" t="s">
        <v>590</v>
      </c>
      <c r="G30" s="34"/>
      <c r="H30" s="35"/>
      <c r="I30" s="65">
        <f>SUM(I27:I29)</f>
        <v>370035784</v>
      </c>
      <c r="J30" s="39"/>
      <c r="K30" s="39"/>
      <c r="L30" s="39"/>
      <c r="M30" s="39"/>
      <c r="N30" s="39"/>
      <c r="O30" s="66">
        <f>SUM(O27:O29)</f>
        <v>3778361.65</v>
      </c>
    </row>
    <row r="31" spans="1:15" s="33" customFormat="1" ht="12" customHeight="1">
      <c r="A31" s="21" t="s">
        <v>217</v>
      </c>
      <c r="B31" s="22">
        <v>3</v>
      </c>
      <c r="C31" s="23" t="s">
        <v>218</v>
      </c>
      <c r="D31" s="21">
        <v>25</v>
      </c>
      <c r="E31" s="24" t="s">
        <v>143</v>
      </c>
      <c r="F31" s="25" t="s">
        <v>218</v>
      </c>
      <c r="G31" s="21" t="s">
        <v>217</v>
      </c>
      <c r="H31" s="22">
        <v>3</v>
      </c>
      <c r="I31" s="30">
        <v>126279488</v>
      </c>
      <c r="J31" s="26">
        <v>0.85</v>
      </c>
      <c r="K31" s="26">
        <v>0.02</v>
      </c>
      <c r="L31" s="26">
        <v>0</v>
      </c>
      <c r="M31" s="26">
        <v>0</v>
      </c>
      <c r="N31" s="26">
        <v>0.87</v>
      </c>
      <c r="O31" s="41">
        <v>1098631.73</v>
      </c>
    </row>
    <row r="32" spans="1:15" s="33" customFormat="1" ht="12" customHeight="1">
      <c r="A32" s="21" t="s">
        <v>217</v>
      </c>
      <c r="B32" s="22">
        <v>3</v>
      </c>
      <c r="C32" s="23" t="s">
        <v>218</v>
      </c>
      <c r="D32" s="21">
        <v>35</v>
      </c>
      <c r="E32" s="24" t="s">
        <v>144</v>
      </c>
      <c r="F32" s="25" t="s">
        <v>218</v>
      </c>
      <c r="G32" s="21" t="s">
        <v>217</v>
      </c>
      <c r="H32" s="22">
        <v>3</v>
      </c>
      <c r="I32" s="30">
        <v>1590775</v>
      </c>
      <c r="J32" s="26">
        <v>0.85</v>
      </c>
      <c r="K32" s="26">
        <v>0.02</v>
      </c>
      <c r="L32" s="26">
        <v>0</v>
      </c>
      <c r="M32" s="26">
        <v>0</v>
      </c>
      <c r="N32" s="26">
        <v>0.87</v>
      </c>
      <c r="O32" s="41">
        <v>13839.76</v>
      </c>
    </row>
    <row r="33" spans="1:15" s="33" customFormat="1" ht="12" customHeight="1">
      <c r="A33" s="21" t="s">
        <v>217</v>
      </c>
      <c r="B33" s="22">
        <v>3</v>
      </c>
      <c r="C33" s="23" t="s">
        <v>218</v>
      </c>
      <c r="D33" s="21">
        <v>51</v>
      </c>
      <c r="E33" s="24" t="s">
        <v>32</v>
      </c>
      <c r="F33" s="25" t="s">
        <v>218</v>
      </c>
      <c r="G33" s="21" t="s">
        <v>217</v>
      </c>
      <c r="H33" s="22">
        <v>3</v>
      </c>
      <c r="I33" s="30">
        <v>205338395</v>
      </c>
      <c r="J33" s="26">
        <v>0.85</v>
      </c>
      <c r="K33" s="26">
        <v>0.02</v>
      </c>
      <c r="L33" s="26">
        <v>0</v>
      </c>
      <c r="M33" s="26">
        <v>0</v>
      </c>
      <c r="N33" s="26">
        <v>0.87</v>
      </c>
      <c r="O33" s="41">
        <v>1786443.99</v>
      </c>
    </row>
    <row r="34" spans="1:15" s="33" customFormat="1" ht="12" customHeight="1">
      <c r="A34" s="21" t="s">
        <v>217</v>
      </c>
      <c r="B34" s="22">
        <v>3</v>
      </c>
      <c r="C34" s="23" t="s">
        <v>218</v>
      </c>
      <c r="D34" s="21">
        <v>68</v>
      </c>
      <c r="E34" s="24" t="s">
        <v>219</v>
      </c>
      <c r="F34" s="25" t="s">
        <v>218</v>
      </c>
      <c r="G34" s="21" t="s">
        <v>217</v>
      </c>
      <c r="H34" s="22">
        <v>3</v>
      </c>
      <c r="I34" s="30">
        <v>30750875</v>
      </c>
      <c r="J34" s="26">
        <v>0.85</v>
      </c>
      <c r="K34" s="26">
        <v>0.02</v>
      </c>
      <c r="L34" s="26">
        <v>0</v>
      </c>
      <c r="M34" s="26">
        <v>0</v>
      </c>
      <c r="N34" s="26">
        <v>0.87</v>
      </c>
      <c r="O34" s="41">
        <v>267532.66</v>
      </c>
    </row>
    <row r="35" spans="1:15" s="33" customFormat="1" ht="12" customHeight="1">
      <c r="A35" s="34"/>
      <c r="B35" s="35"/>
      <c r="C35" s="36"/>
      <c r="D35" s="34"/>
      <c r="E35" s="37"/>
      <c r="F35" s="64" t="s">
        <v>590</v>
      </c>
      <c r="G35" s="34"/>
      <c r="H35" s="35"/>
      <c r="I35" s="65">
        <f>SUM(I31:I34)</f>
        <v>363959533</v>
      </c>
      <c r="J35" s="39"/>
      <c r="K35" s="39"/>
      <c r="L35" s="39"/>
      <c r="M35" s="39"/>
      <c r="N35" s="39"/>
      <c r="O35" s="66">
        <f>SUM(O31:O34)</f>
        <v>3166448.14</v>
      </c>
    </row>
    <row r="36" spans="1:15" s="33" customFormat="1" ht="12" customHeight="1">
      <c r="A36" s="21" t="s">
        <v>220</v>
      </c>
      <c r="B36" s="22">
        <v>3</v>
      </c>
      <c r="C36" s="23" t="s">
        <v>221</v>
      </c>
      <c r="D36" s="21">
        <v>22</v>
      </c>
      <c r="E36" s="24" t="s">
        <v>181</v>
      </c>
      <c r="F36" s="25" t="s">
        <v>221</v>
      </c>
      <c r="G36" s="21" t="s">
        <v>220</v>
      </c>
      <c r="H36" s="22">
        <v>3</v>
      </c>
      <c r="I36" s="30">
        <v>148990853</v>
      </c>
      <c r="J36" s="26">
        <v>0.950001</v>
      </c>
      <c r="K36" s="26">
        <v>0.097749</v>
      </c>
      <c r="L36" s="26">
        <v>0</v>
      </c>
      <c r="M36" s="26">
        <v>0</v>
      </c>
      <c r="N36" s="26">
        <v>1.04775</v>
      </c>
      <c r="O36" s="41">
        <v>1561051.63</v>
      </c>
    </row>
    <row r="37" spans="1:15" s="33" customFormat="1" ht="12" customHeight="1">
      <c r="A37" s="21" t="s">
        <v>220</v>
      </c>
      <c r="B37" s="22">
        <v>3</v>
      </c>
      <c r="C37" s="23" t="s">
        <v>221</v>
      </c>
      <c r="D37" s="21">
        <v>26</v>
      </c>
      <c r="E37" s="24" t="s">
        <v>116</v>
      </c>
      <c r="F37" s="25" t="s">
        <v>221</v>
      </c>
      <c r="G37" s="21" t="s">
        <v>220</v>
      </c>
      <c r="H37" s="22">
        <v>3</v>
      </c>
      <c r="I37" s="30">
        <v>212654898</v>
      </c>
      <c r="J37" s="26">
        <v>0.950001</v>
      </c>
      <c r="K37" s="26">
        <v>0.097749</v>
      </c>
      <c r="L37" s="26">
        <v>0</v>
      </c>
      <c r="M37" s="26">
        <v>0</v>
      </c>
      <c r="N37" s="26">
        <v>1.04775</v>
      </c>
      <c r="O37" s="41">
        <v>2228091.78</v>
      </c>
    </row>
    <row r="38" spans="1:15" s="33" customFormat="1" ht="12" customHeight="1">
      <c r="A38" s="34"/>
      <c r="B38" s="35"/>
      <c r="C38" s="36"/>
      <c r="D38" s="34"/>
      <c r="E38" s="37"/>
      <c r="F38" s="64" t="s">
        <v>590</v>
      </c>
      <c r="G38" s="34"/>
      <c r="H38" s="35"/>
      <c r="I38" s="65">
        <f>SUM(I36:I37)</f>
        <v>361645751</v>
      </c>
      <c r="J38" s="39"/>
      <c r="K38" s="39"/>
      <c r="L38" s="39"/>
      <c r="M38" s="39"/>
      <c r="N38" s="39"/>
      <c r="O38" s="66">
        <f>SUM(O36:O37)</f>
        <v>3789143.4099999997</v>
      </c>
    </row>
    <row r="39" spans="1:15" s="33" customFormat="1" ht="12" customHeight="1">
      <c r="A39" s="21" t="s">
        <v>222</v>
      </c>
      <c r="B39" s="22">
        <v>3</v>
      </c>
      <c r="C39" s="23" t="s">
        <v>223</v>
      </c>
      <c r="D39" s="21">
        <v>22</v>
      </c>
      <c r="E39" s="24" t="s">
        <v>181</v>
      </c>
      <c r="F39" s="25" t="s">
        <v>223</v>
      </c>
      <c r="G39" s="21" t="s">
        <v>222</v>
      </c>
      <c r="H39" s="22">
        <v>3</v>
      </c>
      <c r="I39" s="30">
        <v>17430277</v>
      </c>
      <c r="J39" s="26">
        <v>0.897519</v>
      </c>
      <c r="K39" s="26">
        <v>0.006904</v>
      </c>
      <c r="L39" s="26">
        <v>0.017368</v>
      </c>
      <c r="M39" s="26">
        <v>0</v>
      </c>
      <c r="N39" s="26">
        <v>0.921791</v>
      </c>
      <c r="O39" s="41">
        <v>160670.74</v>
      </c>
    </row>
    <row r="40" spans="1:15" s="33" customFormat="1" ht="12" customHeight="1">
      <c r="A40" s="21" t="s">
        <v>222</v>
      </c>
      <c r="B40" s="22">
        <v>3</v>
      </c>
      <c r="C40" s="23" t="s">
        <v>223</v>
      </c>
      <c r="D40" s="21">
        <v>26</v>
      </c>
      <c r="E40" s="24" t="s">
        <v>116</v>
      </c>
      <c r="F40" s="25" t="s">
        <v>223</v>
      </c>
      <c r="G40" s="21" t="s">
        <v>222</v>
      </c>
      <c r="H40" s="22">
        <v>3</v>
      </c>
      <c r="I40" s="30">
        <v>275194232</v>
      </c>
      <c r="J40" s="26">
        <v>0.897519</v>
      </c>
      <c r="K40" s="26">
        <v>0.006904</v>
      </c>
      <c r="L40" s="26">
        <v>0.017368</v>
      </c>
      <c r="M40" s="26">
        <v>0</v>
      </c>
      <c r="N40" s="26">
        <v>0.921791</v>
      </c>
      <c r="O40" s="41">
        <v>2536715.73</v>
      </c>
    </row>
    <row r="41" spans="1:15" s="33" customFormat="1" ht="12" customHeight="1">
      <c r="A41" s="34"/>
      <c r="B41" s="35"/>
      <c r="C41" s="36"/>
      <c r="D41" s="34"/>
      <c r="E41" s="37"/>
      <c r="F41" s="64" t="s">
        <v>590</v>
      </c>
      <c r="G41" s="34"/>
      <c r="H41" s="35"/>
      <c r="I41" s="65">
        <f>SUM(I39:I40)</f>
        <v>292624509</v>
      </c>
      <c r="J41" s="39"/>
      <c r="K41" s="39"/>
      <c r="L41" s="39"/>
      <c r="M41" s="39"/>
      <c r="N41" s="39"/>
      <c r="O41" s="66">
        <f>SUM(O39:O40)</f>
        <v>2697386.4699999997</v>
      </c>
    </row>
    <row r="42" spans="1:15" s="33" customFormat="1" ht="12" customHeight="1">
      <c r="A42" s="21" t="s">
        <v>547</v>
      </c>
      <c r="B42" s="22">
        <v>3</v>
      </c>
      <c r="C42" s="23" t="s">
        <v>548</v>
      </c>
      <c r="D42" s="21">
        <v>22</v>
      </c>
      <c r="E42" s="24" t="s">
        <v>181</v>
      </c>
      <c r="F42" s="25" t="s">
        <v>548</v>
      </c>
      <c r="G42" s="21" t="s">
        <v>547</v>
      </c>
      <c r="H42" s="22">
        <v>3</v>
      </c>
      <c r="I42" s="30">
        <v>222875937</v>
      </c>
      <c r="J42" s="26">
        <v>1.034853</v>
      </c>
      <c r="K42" s="26">
        <v>0.026263</v>
      </c>
      <c r="L42" s="26">
        <v>0</v>
      </c>
      <c r="M42" s="26">
        <v>0</v>
      </c>
      <c r="N42" s="26">
        <v>1.061116</v>
      </c>
      <c r="O42" s="41">
        <v>2364972.37</v>
      </c>
    </row>
    <row r="43" spans="1:15" s="33" customFormat="1" ht="12" customHeight="1">
      <c r="A43" s="21" t="s">
        <v>547</v>
      </c>
      <c r="B43" s="22">
        <v>3</v>
      </c>
      <c r="C43" s="23" t="s">
        <v>548</v>
      </c>
      <c r="D43" s="21">
        <v>26</v>
      </c>
      <c r="E43" s="24" t="s">
        <v>116</v>
      </c>
      <c r="F43" s="25" t="s">
        <v>548</v>
      </c>
      <c r="G43" s="21" t="s">
        <v>547</v>
      </c>
      <c r="H43" s="22">
        <v>3</v>
      </c>
      <c r="I43" s="30">
        <v>89774789</v>
      </c>
      <c r="J43" s="26">
        <v>1.034853</v>
      </c>
      <c r="K43" s="26">
        <v>0.026263</v>
      </c>
      <c r="L43" s="26">
        <v>0</v>
      </c>
      <c r="M43" s="26">
        <v>0</v>
      </c>
      <c r="N43" s="26">
        <v>1.061116</v>
      </c>
      <c r="O43" s="41">
        <v>952614.66</v>
      </c>
    </row>
    <row r="44" spans="1:15" s="33" customFormat="1" ht="12" customHeight="1">
      <c r="A44" s="21" t="s">
        <v>547</v>
      </c>
      <c r="B44" s="22">
        <v>3</v>
      </c>
      <c r="C44" s="23" t="s">
        <v>548</v>
      </c>
      <c r="D44" s="21">
        <v>87</v>
      </c>
      <c r="E44" s="24" t="s">
        <v>92</v>
      </c>
      <c r="F44" s="25" t="s">
        <v>548</v>
      </c>
      <c r="G44" s="21" t="s">
        <v>547</v>
      </c>
      <c r="H44" s="22">
        <v>3</v>
      </c>
      <c r="I44" s="30">
        <v>105778231</v>
      </c>
      <c r="J44" s="26">
        <v>1.034853</v>
      </c>
      <c r="K44" s="26">
        <v>0.026263</v>
      </c>
      <c r="L44" s="26">
        <v>0</v>
      </c>
      <c r="M44" s="26">
        <v>0</v>
      </c>
      <c r="N44" s="26">
        <v>1.061116</v>
      </c>
      <c r="O44" s="41">
        <v>1122429.75</v>
      </c>
    </row>
    <row r="45" spans="1:15" s="33" customFormat="1" ht="12" customHeight="1">
      <c r="A45" s="34"/>
      <c r="B45" s="35"/>
      <c r="C45" s="36"/>
      <c r="D45" s="34"/>
      <c r="E45" s="37"/>
      <c r="F45" s="64" t="s">
        <v>590</v>
      </c>
      <c r="G45" s="34"/>
      <c r="H45" s="35"/>
      <c r="I45" s="65">
        <f>SUM(I42:I44)</f>
        <v>418428957</v>
      </c>
      <c r="J45" s="39"/>
      <c r="K45" s="39"/>
      <c r="L45" s="39"/>
      <c r="M45" s="39"/>
      <c r="N45" s="39"/>
      <c r="O45" s="66">
        <f>SUM(O42:O44)</f>
        <v>4440016.78</v>
      </c>
    </row>
    <row r="46" spans="1:15" s="33" customFormat="1" ht="12" customHeight="1">
      <c r="A46" s="21" t="s">
        <v>224</v>
      </c>
      <c r="B46" s="22">
        <v>3</v>
      </c>
      <c r="C46" s="23" t="s">
        <v>225</v>
      </c>
      <c r="D46" s="21">
        <v>27</v>
      </c>
      <c r="E46" s="24" t="s">
        <v>89</v>
      </c>
      <c r="F46" s="25" t="s">
        <v>225</v>
      </c>
      <c r="G46" s="21" t="s">
        <v>224</v>
      </c>
      <c r="H46" s="22">
        <v>3</v>
      </c>
      <c r="I46" s="30">
        <v>1717855976</v>
      </c>
      <c r="J46" s="26">
        <v>1.0744</v>
      </c>
      <c r="K46" s="26">
        <v>0</v>
      </c>
      <c r="L46" s="26">
        <v>0</v>
      </c>
      <c r="M46" s="26">
        <v>0</v>
      </c>
      <c r="N46" s="26">
        <v>1.0744</v>
      </c>
      <c r="O46" s="41">
        <v>18456650.36</v>
      </c>
    </row>
    <row r="47" spans="1:15" s="33" customFormat="1" ht="12" customHeight="1">
      <c r="A47" s="21" t="s">
        <v>224</v>
      </c>
      <c r="B47" s="22">
        <v>3</v>
      </c>
      <c r="C47" s="23" t="s">
        <v>225</v>
      </c>
      <c r="D47" s="21">
        <v>28</v>
      </c>
      <c r="E47" s="24" t="s">
        <v>226</v>
      </c>
      <c r="F47" s="25" t="s">
        <v>225</v>
      </c>
      <c r="G47" s="21" t="s">
        <v>224</v>
      </c>
      <c r="H47" s="22">
        <v>3</v>
      </c>
      <c r="I47" s="30">
        <v>36339800</v>
      </c>
      <c r="J47" s="26">
        <v>1.0744</v>
      </c>
      <c r="K47" s="26">
        <v>0</v>
      </c>
      <c r="L47" s="26">
        <v>0</v>
      </c>
      <c r="M47" s="26">
        <v>0</v>
      </c>
      <c r="N47" s="26">
        <v>1.0744</v>
      </c>
      <c r="O47" s="41">
        <v>390433.04</v>
      </c>
    </row>
    <row r="48" spans="1:15" s="33" customFormat="1" ht="12" customHeight="1">
      <c r="A48" s="21" t="s">
        <v>224</v>
      </c>
      <c r="B48" s="22">
        <v>3</v>
      </c>
      <c r="C48" s="23" t="s">
        <v>225</v>
      </c>
      <c r="D48" s="21">
        <v>78</v>
      </c>
      <c r="E48" s="24" t="s">
        <v>96</v>
      </c>
      <c r="F48" s="25" t="s">
        <v>225</v>
      </c>
      <c r="G48" s="21" t="s">
        <v>224</v>
      </c>
      <c r="H48" s="22">
        <v>3</v>
      </c>
      <c r="I48" s="30">
        <v>221292769</v>
      </c>
      <c r="J48" s="26">
        <v>1.0744</v>
      </c>
      <c r="K48" s="26">
        <v>0</v>
      </c>
      <c r="L48" s="26">
        <v>0</v>
      </c>
      <c r="M48" s="26">
        <v>0</v>
      </c>
      <c r="N48" s="26">
        <v>1.0744</v>
      </c>
      <c r="O48" s="41">
        <v>2377569.93</v>
      </c>
    </row>
    <row r="49" spans="1:15" s="33" customFormat="1" ht="12" customHeight="1">
      <c r="A49" s="34"/>
      <c r="B49" s="35"/>
      <c r="C49" s="36"/>
      <c r="D49" s="34"/>
      <c r="E49" s="37"/>
      <c r="F49" s="64" t="s">
        <v>590</v>
      </c>
      <c r="G49" s="34"/>
      <c r="H49" s="35"/>
      <c r="I49" s="65">
        <f>SUM(I46:I48)</f>
        <v>1975488545</v>
      </c>
      <c r="J49" s="39"/>
      <c r="K49" s="39"/>
      <c r="L49" s="39"/>
      <c r="M49" s="39"/>
      <c r="N49" s="39"/>
      <c r="O49" s="95">
        <f>SUM(O46:O48)</f>
        <v>21224653.33</v>
      </c>
    </row>
    <row r="50" ht="12.75">
      <c r="A50" s="93" t="s">
        <v>635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25" r:id="rId1"/>
  <headerFooter alignWithMargins="0">
    <oddFooter>&amp;C&amp;"Times New Roman,Regular"Nebraska Department of Revenue, Property Assessment Division 2014 Annual Report&amp;R&amp;"Times New Roman,Regular"Table 13, Page 56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D28">
      <selection activeCell="I49" sqref="I49:O49"/>
    </sheetView>
  </sheetViews>
  <sheetFormatPr defaultColWidth="9.140625" defaultRowHeight="12.75"/>
  <cols>
    <col min="1" max="1" width="7.421875" style="3" customWidth="1"/>
    <col min="2" max="2" width="2.28125" style="3" bestFit="1" customWidth="1"/>
    <col min="3" max="3" width="27.00390625" style="1" customWidth="1"/>
    <col min="4" max="4" width="3.140625" style="3" bestFit="1" customWidth="1"/>
    <col min="5" max="5" width="12.140625" style="3" bestFit="1" customWidth="1"/>
    <col min="6" max="6" width="27.00390625" style="3" customWidth="1"/>
    <col min="7" max="7" width="7.140625" style="3" customWidth="1"/>
    <col min="8" max="8" width="2.421875" style="4" customWidth="1"/>
    <col min="9" max="9" width="14.421875" style="31" bestFit="1" customWidth="1"/>
    <col min="10" max="10" width="8.7109375" style="2" bestFit="1" customWidth="1"/>
    <col min="11" max="11" width="10.421875" style="2" customWidth="1"/>
    <col min="12" max="12" width="12.421875" style="2" bestFit="1" customWidth="1"/>
    <col min="13" max="14" width="11.71093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 t="s">
        <v>227</v>
      </c>
      <c r="B4" s="22">
        <v>3</v>
      </c>
      <c r="C4" s="23" t="s">
        <v>228</v>
      </c>
      <c r="D4" s="21">
        <v>20</v>
      </c>
      <c r="E4" s="24" t="s">
        <v>88</v>
      </c>
      <c r="F4" s="25" t="s">
        <v>228</v>
      </c>
      <c r="G4" s="21" t="s">
        <v>227</v>
      </c>
      <c r="H4" s="22">
        <v>3</v>
      </c>
      <c r="I4" s="30">
        <v>5046823</v>
      </c>
      <c r="J4" s="26">
        <v>0.89519</v>
      </c>
      <c r="K4" s="26">
        <v>0.049733</v>
      </c>
      <c r="L4" s="26">
        <v>0</v>
      </c>
      <c r="M4" s="26">
        <v>0</v>
      </c>
      <c r="N4" s="26">
        <v>0.944923</v>
      </c>
      <c r="O4" s="96">
        <v>47688.6</v>
      </c>
    </row>
    <row r="5" spans="1:15" s="33" customFormat="1" ht="12" customHeight="1">
      <c r="A5" s="21" t="s">
        <v>227</v>
      </c>
      <c r="B5" s="22">
        <v>3</v>
      </c>
      <c r="C5" s="23" t="s">
        <v>228</v>
      </c>
      <c r="D5" s="21">
        <v>27</v>
      </c>
      <c r="E5" s="24" t="s">
        <v>89</v>
      </c>
      <c r="F5" s="25" t="s">
        <v>228</v>
      </c>
      <c r="G5" s="21" t="s">
        <v>227</v>
      </c>
      <c r="H5" s="22">
        <v>3</v>
      </c>
      <c r="I5" s="30">
        <v>401181147</v>
      </c>
      <c r="J5" s="26">
        <v>0.89519</v>
      </c>
      <c r="K5" s="26">
        <v>0.049733</v>
      </c>
      <c r="L5" s="26">
        <v>0</v>
      </c>
      <c r="M5" s="26">
        <v>0</v>
      </c>
      <c r="N5" s="26">
        <v>0.944923</v>
      </c>
      <c r="O5" s="41">
        <v>3790854.29</v>
      </c>
    </row>
    <row r="6" spans="1:15" s="33" customFormat="1" ht="12" customHeight="1">
      <c r="A6" s="34"/>
      <c r="B6" s="35"/>
      <c r="C6" s="36"/>
      <c r="D6" s="34"/>
      <c r="E6" s="37"/>
      <c r="F6" s="67" t="s">
        <v>590</v>
      </c>
      <c r="G6" s="34"/>
      <c r="H6" s="35"/>
      <c r="I6" s="65">
        <f>SUM(I4:I5)</f>
        <v>406227970</v>
      </c>
      <c r="J6" s="39"/>
      <c r="K6" s="39"/>
      <c r="L6" s="39"/>
      <c r="M6" s="39"/>
      <c r="N6" s="39"/>
      <c r="O6" s="66">
        <f>SUM(O4:O5)</f>
        <v>3838542.89</v>
      </c>
    </row>
    <row r="7" spans="1:15" s="33" customFormat="1" ht="12" customHeight="1">
      <c r="A7" s="43" t="s">
        <v>229</v>
      </c>
      <c r="B7" s="44">
        <v>3</v>
      </c>
      <c r="C7" s="45" t="s">
        <v>230</v>
      </c>
      <c r="D7" s="43">
        <v>11</v>
      </c>
      <c r="E7" s="46" t="s">
        <v>84</v>
      </c>
      <c r="F7" s="47" t="s">
        <v>230</v>
      </c>
      <c r="G7" s="43" t="s">
        <v>229</v>
      </c>
      <c r="H7" s="44">
        <v>3</v>
      </c>
      <c r="I7" s="48">
        <v>59817294</v>
      </c>
      <c r="J7" s="49">
        <v>0.771831</v>
      </c>
      <c r="K7" s="49">
        <v>0.013242</v>
      </c>
      <c r="L7" s="49">
        <v>0</v>
      </c>
      <c r="M7" s="49">
        <v>0</v>
      </c>
      <c r="N7" s="49">
        <v>0.785073</v>
      </c>
      <c r="O7" s="50">
        <v>469609.44</v>
      </c>
    </row>
    <row r="8" spans="1:15" s="33" customFormat="1" ht="12" customHeight="1">
      <c r="A8" s="21" t="s">
        <v>229</v>
      </c>
      <c r="B8" s="22">
        <v>3</v>
      </c>
      <c r="C8" s="23" t="s">
        <v>230</v>
      </c>
      <c r="D8" s="21">
        <v>20</v>
      </c>
      <c r="E8" s="24" t="s">
        <v>88</v>
      </c>
      <c r="F8" s="25" t="s">
        <v>230</v>
      </c>
      <c r="G8" s="21" t="s">
        <v>229</v>
      </c>
      <c r="H8" s="22">
        <v>3</v>
      </c>
      <c r="I8" s="30">
        <v>9084813</v>
      </c>
      <c r="J8" s="26">
        <v>0.771831</v>
      </c>
      <c r="K8" s="26">
        <v>0.013242</v>
      </c>
      <c r="L8" s="26">
        <v>0</v>
      </c>
      <c r="M8" s="26">
        <v>0</v>
      </c>
      <c r="N8" s="26">
        <v>0.785073</v>
      </c>
      <c r="O8" s="41">
        <v>71322.42</v>
      </c>
    </row>
    <row r="9" spans="1:15" s="33" customFormat="1" ht="12" customHeight="1">
      <c r="A9" s="21" t="s">
        <v>229</v>
      </c>
      <c r="B9" s="22">
        <v>3</v>
      </c>
      <c r="C9" s="23" t="s">
        <v>230</v>
      </c>
      <c r="D9" s="21">
        <v>27</v>
      </c>
      <c r="E9" s="24" t="s">
        <v>89</v>
      </c>
      <c r="F9" s="25" t="s">
        <v>230</v>
      </c>
      <c r="G9" s="21" t="s">
        <v>229</v>
      </c>
      <c r="H9" s="22">
        <v>3</v>
      </c>
      <c r="I9" s="30">
        <v>533653647</v>
      </c>
      <c r="J9" s="26">
        <v>0.771831</v>
      </c>
      <c r="K9" s="26">
        <v>0.013242</v>
      </c>
      <c r="L9" s="26">
        <v>0</v>
      </c>
      <c r="M9" s="26">
        <v>0</v>
      </c>
      <c r="N9" s="26">
        <v>0.785073</v>
      </c>
      <c r="O9" s="41">
        <v>4189572.17</v>
      </c>
    </row>
    <row r="10" spans="1:15" s="33" customFormat="1" ht="12" customHeight="1">
      <c r="A10" s="21" t="s">
        <v>229</v>
      </c>
      <c r="B10" s="22">
        <v>3</v>
      </c>
      <c r="C10" s="23" t="s">
        <v>230</v>
      </c>
      <c r="D10" s="21">
        <v>89</v>
      </c>
      <c r="E10" s="24" t="s">
        <v>85</v>
      </c>
      <c r="F10" s="25" t="s">
        <v>230</v>
      </c>
      <c r="G10" s="21" t="s">
        <v>229</v>
      </c>
      <c r="H10" s="22">
        <v>3</v>
      </c>
      <c r="I10" s="30">
        <v>115130530</v>
      </c>
      <c r="J10" s="26">
        <v>0.771831</v>
      </c>
      <c r="K10" s="26">
        <v>0.013242</v>
      </c>
      <c r="L10" s="26">
        <v>0</v>
      </c>
      <c r="M10" s="26">
        <v>0</v>
      </c>
      <c r="N10" s="26">
        <v>0.785073</v>
      </c>
      <c r="O10" s="41">
        <v>903858.75</v>
      </c>
    </row>
    <row r="11" spans="1:15" s="33" customFormat="1" ht="12" customHeight="1">
      <c r="A11" s="34"/>
      <c r="B11" s="35"/>
      <c r="C11" s="36"/>
      <c r="D11" s="34"/>
      <c r="E11" s="37"/>
      <c r="F11" s="64" t="s">
        <v>590</v>
      </c>
      <c r="G11" s="34"/>
      <c r="H11" s="35"/>
      <c r="I11" s="65">
        <f>SUM(I7:I10)</f>
        <v>717686284</v>
      </c>
      <c r="J11" s="39"/>
      <c r="K11" s="39"/>
      <c r="L11" s="39"/>
      <c r="M11" s="39"/>
      <c r="N11" s="39"/>
      <c r="O11" s="66">
        <f>SUM(O7:O10)</f>
        <v>5634362.78</v>
      </c>
    </row>
    <row r="12" spans="1:15" s="33" customFormat="1" ht="12" customHeight="1">
      <c r="A12" s="21" t="s">
        <v>231</v>
      </c>
      <c r="B12" s="22">
        <v>3</v>
      </c>
      <c r="C12" s="23" t="s">
        <v>232</v>
      </c>
      <c r="D12" s="21">
        <v>19</v>
      </c>
      <c r="E12" s="24" t="s">
        <v>154</v>
      </c>
      <c r="F12" s="25" t="s">
        <v>232</v>
      </c>
      <c r="G12" s="21" t="s">
        <v>231</v>
      </c>
      <c r="H12" s="22">
        <v>3</v>
      </c>
      <c r="I12" s="30">
        <v>4157718</v>
      </c>
      <c r="J12" s="26">
        <v>0.61962</v>
      </c>
      <c r="K12" s="26">
        <v>0.114564</v>
      </c>
      <c r="L12" s="26">
        <v>0.031769</v>
      </c>
      <c r="M12" s="26">
        <v>0</v>
      </c>
      <c r="N12" s="26">
        <v>0.765953</v>
      </c>
      <c r="O12" s="41">
        <v>31846.17</v>
      </c>
    </row>
    <row r="13" spans="1:15" s="33" customFormat="1" ht="12" customHeight="1">
      <c r="A13" s="21" t="s">
        <v>231</v>
      </c>
      <c r="B13" s="22">
        <v>3</v>
      </c>
      <c r="C13" s="23" t="s">
        <v>232</v>
      </c>
      <c r="D13" s="21">
        <v>27</v>
      </c>
      <c r="E13" s="24" t="s">
        <v>89</v>
      </c>
      <c r="F13" s="25" t="s">
        <v>232</v>
      </c>
      <c r="G13" s="21" t="s">
        <v>231</v>
      </c>
      <c r="H13" s="22">
        <v>3</v>
      </c>
      <c r="I13" s="30">
        <v>667812009</v>
      </c>
      <c r="J13" s="26">
        <v>0.61962</v>
      </c>
      <c r="K13" s="26">
        <v>0.114564</v>
      </c>
      <c r="L13" s="26">
        <v>0.031769</v>
      </c>
      <c r="M13" s="26">
        <v>0</v>
      </c>
      <c r="N13" s="26">
        <v>0.765953</v>
      </c>
      <c r="O13" s="41">
        <v>5115127.6</v>
      </c>
    </row>
    <row r="14" spans="1:15" s="33" customFormat="1" ht="12" customHeight="1">
      <c r="A14" s="21" t="s">
        <v>231</v>
      </c>
      <c r="B14" s="22">
        <v>3</v>
      </c>
      <c r="C14" s="23" t="s">
        <v>232</v>
      </c>
      <c r="D14" s="21">
        <v>78</v>
      </c>
      <c r="E14" s="24" t="s">
        <v>96</v>
      </c>
      <c r="F14" s="25" t="s">
        <v>232</v>
      </c>
      <c r="G14" s="21" t="s">
        <v>231</v>
      </c>
      <c r="H14" s="22">
        <v>3</v>
      </c>
      <c r="I14" s="30">
        <v>239534798</v>
      </c>
      <c r="J14" s="26">
        <v>0.61962</v>
      </c>
      <c r="K14" s="26">
        <v>0.114564</v>
      </c>
      <c r="L14" s="26">
        <v>0.031769</v>
      </c>
      <c r="M14" s="26">
        <v>0</v>
      </c>
      <c r="N14" s="26">
        <v>0.765953</v>
      </c>
      <c r="O14" s="41">
        <v>1834724.62</v>
      </c>
    </row>
    <row r="15" spans="1:15" s="33" customFormat="1" ht="12" customHeight="1">
      <c r="A15" s="34"/>
      <c r="B15" s="35"/>
      <c r="C15" s="36"/>
      <c r="D15" s="34"/>
      <c r="E15" s="37"/>
      <c r="F15" s="64" t="s">
        <v>590</v>
      </c>
      <c r="G15" s="34"/>
      <c r="H15" s="35"/>
      <c r="I15" s="65">
        <f>SUM(I12:I14)</f>
        <v>911504525</v>
      </c>
      <c r="J15" s="39"/>
      <c r="K15" s="39"/>
      <c r="L15" s="39"/>
      <c r="M15" s="39"/>
      <c r="N15" s="39"/>
      <c r="O15" s="66">
        <f>SUM(O12:O14)</f>
        <v>6981698.39</v>
      </c>
    </row>
    <row r="16" spans="1:15" s="33" customFormat="1" ht="12" customHeight="1">
      <c r="A16" s="21" t="s">
        <v>233</v>
      </c>
      <c r="B16" s="22">
        <v>5</v>
      </c>
      <c r="C16" s="25" t="s">
        <v>617</v>
      </c>
      <c r="D16" s="21">
        <v>28</v>
      </c>
      <c r="E16" s="24" t="s">
        <v>226</v>
      </c>
      <c r="F16" s="25" t="s">
        <v>234</v>
      </c>
      <c r="G16" s="21" t="s">
        <v>233</v>
      </c>
      <c r="H16" s="22">
        <v>5</v>
      </c>
      <c r="I16" s="30">
        <v>18624746195</v>
      </c>
      <c r="J16" s="26">
        <v>0.12085</v>
      </c>
      <c r="K16" s="26">
        <v>0</v>
      </c>
      <c r="L16" s="26">
        <v>0.02396</v>
      </c>
      <c r="M16" s="26">
        <v>0</v>
      </c>
      <c r="N16" s="26">
        <v>0.14481</v>
      </c>
      <c r="O16" s="41">
        <v>26970729.15</v>
      </c>
    </row>
    <row r="17" spans="1:15" s="33" customFormat="1" ht="12" customHeight="1">
      <c r="A17" s="21" t="s">
        <v>233</v>
      </c>
      <c r="B17" s="22">
        <v>5</v>
      </c>
      <c r="C17" s="25" t="s">
        <v>610</v>
      </c>
      <c r="D17" s="21">
        <v>77</v>
      </c>
      <c r="E17" s="24" t="s">
        <v>107</v>
      </c>
      <c r="F17" s="25" t="s">
        <v>234</v>
      </c>
      <c r="G17" s="21" t="s">
        <v>233</v>
      </c>
      <c r="H17" s="22">
        <v>5</v>
      </c>
      <c r="I17" s="30">
        <v>781153384</v>
      </c>
      <c r="J17" s="26">
        <v>0.120845</v>
      </c>
      <c r="K17" s="26">
        <v>0</v>
      </c>
      <c r="L17" s="26">
        <v>0.023964</v>
      </c>
      <c r="M17" s="26">
        <v>0</v>
      </c>
      <c r="N17" s="26">
        <v>0.144809</v>
      </c>
      <c r="O17" s="41">
        <v>1131180.36</v>
      </c>
    </row>
    <row r="18" spans="1:15" s="33" customFormat="1" ht="12" customHeight="1">
      <c r="A18" s="34"/>
      <c r="B18" s="35"/>
      <c r="C18" s="36"/>
      <c r="D18" s="34"/>
      <c r="E18" s="37"/>
      <c r="F18" s="64" t="s">
        <v>590</v>
      </c>
      <c r="G18" s="34"/>
      <c r="H18" s="35"/>
      <c r="I18" s="65">
        <f>SUM(I16:I17)</f>
        <v>19405899579</v>
      </c>
      <c r="J18" s="39"/>
      <c r="K18" s="39"/>
      <c r="L18" s="39"/>
      <c r="M18" s="39"/>
      <c r="N18" s="39"/>
      <c r="O18" s="66">
        <f>SUM(O16:O17)</f>
        <v>28101909.509999998</v>
      </c>
    </row>
    <row r="19" spans="1:15" s="33" customFormat="1" ht="12" customHeight="1">
      <c r="A19" s="21"/>
      <c r="B19" s="22"/>
      <c r="C19" s="23"/>
      <c r="D19" s="21"/>
      <c r="E19" s="24"/>
      <c r="F19" s="25"/>
      <c r="G19" s="21"/>
      <c r="H19" s="22"/>
      <c r="I19" s="30"/>
      <c r="J19" s="26"/>
      <c r="K19" s="26"/>
      <c r="L19" s="26"/>
      <c r="M19" s="26"/>
      <c r="N19" s="26"/>
      <c r="O19" s="41"/>
    </row>
    <row r="20" spans="1:15" s="33" customFormat="1" ht="12" customHeight="1">
      <c r="A20" s="34" t="s">
        <v>235</v>
      </c>
      <c r="B20" s="35">
        <v>3</v>
      </c>
      <c r="C20" s="38" t="s">
        <v>611</v>
      </c>
      <c r="D20" s="34">
        <v>28</v>
      </c>
      <c r="E20" s="37" t="s">
        <v>226</v>
      </c>
      <c r="F20" s="38" t="s">
        <v>236</v>
      </c>
      <c r="G20" s="34" t="s">
        <v>235</v>
      </c>
      <c r="H20" s="35">
        <v>3</v>
      </c>
      <c r="I20" s="65">
        <v>4491964745</v>
      </c>
      <c r="J20" s="39">
        <v>0.09</v>
      </c>
      <c r="K20" s="39">
        <v>0</v>
      </c>
      <c r="L20" s="39">
        <v>0</v>
      </c>
      <c r="M20" s="39">
        <v>0</v>
      </c>
      <c r="N20" s="39">
        <v>0.09</v>
      </c>
      <c r="O20" s="66">
        <v>4042726.82</v>
      </c>
    </row>
    <row r="21" spans="1:15" s="33" customFormat="1" ht="12" customHeight="1">
      <c r="A21" s="21"/>
      <c r="B21" s="22"/>
      <c r="C21" s="23"/>
      <c r="D21" s="21"/>
      <c r="E21" s="24"/>
      <c r="F21" s="25"/>
      <c r="G21" s="21"/>
      <c r="H21" s="22"/>
      <c r="I21" s="30"/>
      <c r="J21" s="26"/>
      <c r="K21" s="26"/>
      <c r="L21" s="26"/>
      <c r="M21" s="26"/>
      <c r="N21" s="26"/>
      <c r="O21" s="41"/>
    </row>
    <row r="22" spans="1:15" s="33" customFormat="1" ht="12" customHeight="1">
      <c r="A22" s="34" t="s">
        <v>577</v>
      </c>
      <c r="B22" s="35">
        <v>3</v>
      </c>
      <c r="C22" s="38" t="s">
        <v>612</v>
      </c>
      <c r="D22" s="34">
        <v>28</v>
      </c>
      <c r="E22" s="37" t="s">
        <v>226</v>
      </c>
      <c r="F22" s="38" t="s">
        <v>578</v>
      </c>
      <c r="G22" s="34" t="s">
        <v>577</v>
      </c>
      <c r="H22" s="35">
        <v>3</v>
      </c>
      <c r="I22" s="65">
        <v>828782880</v>
      </c>
      <c r="J22" s="39">
        <v>0.10659</v>
      </c>
      <c r="K22" s="39">
        <v>0</v>
      </c>
      <c r="L22" s="39">
        <v>0.02833</v>
      </c>
      <c r="M22" s="39">
        <v>0</v>
      </c>
      <c r="N22" s="39">
        <v>0.13492</v>
      </c>
      <c r="O22" s="66">
        <v>1118186.98</v>
      </c>
    </row>
    <row r="23" spans="1:15" s="33" customFormat="1" ht="12" customHeight="1">
      <c r="A23" s="21" t="s">
        <v>237</v>
      </c>
      <c r="B23" s="22">
        <v>3</v>
      </c>
      <c r="C23" s="25" t="s">
        <v>613</v>
      </c>
      <c r="D23" s="21">
        <v>28</v>
      </c>
      <c r="E23" s="24" t="s">
        <v>226</v>
      </c>
      <c r="F23" s="25" t="s">
        <v>624</v>
      </c>
      <c r="G23" s="21" t="s">
        <v>237</v>
      </c>
      <c r="H23" s="22">
        <v>3</v>
      </c>
      <c r="I23" s="30">
        <v>7839236085</v>
      </c>
      <c r="J23" s="26">
        <v>0.12</v>
      </c>
      <c r="K23" s="26">
        <v>0.03</v>
      </c>
      <c r="L23" s="26">
        <v>0</v>
      </c>
      <c r="M23" s="26">
        <v>0</v>
      </c>
      <c r="N23" s="26">
        <v>0.15</v>
      </c>
      <c r="O23" s="41">
        <v>11758813.95</v>
      </c>
    </row>
    <row r="24" spans="1:15" s="33" customFormat="1" ht="12" customHeight="1">
      <c r="A24" s="21" t="s">
        <v>237</v>
      </c>
      <c r="B24" s="22">
        <v>3</v>
      </c>
      <c r="C24" s="25" t="s">
        <v>613</v>
      </c>
      <c r="D24" s="21">
        <v>77</v>
      </c>
      <c r="E24" s="24" t="s">
        <v>107</v>
      </c>
      <c r="F24" s="25" t="s">
        <v>624</v>
      </c>
      <c r="G24" s="21" t="s">
        <v>237</v>
      </c>
      <c r="H24" s="22">
        <v>3</v>
      </c>
      <c r="I24" s="30">
        <v>1519452303</v>
      </c>
      <c r="J24" s="26">
        <v>0.12</v>
      </c>
      <c r="K24" s="26">
        <v>0.03</v>
      </c>
      <c r="L24" s="26">
        <v>0</v>
      </c>
      <c r="M24" s="26">
        <v>0</v>
      </c>
      <c r="N24" s="26">
        <v>0.15</v>
      </c>
      <c r="O24" s="41">
        <v>2279179.06</v>
      </c>
    </row>
    <row r="25" spans="1:15" s="33" customFormat="1" ht="12" customHeight="1">
      <c r="A25" s="34"/>
      <c r="B25" s="35"/>
      <c r="C25" s="36"/>
      <c r="D25" s="34"/>
      <c r="E25" s="37"/>
      <c r="F25" s="64" t="s">
        <v>590</v>
      </c>
      <c r="G25" s="34"/>
      <c r="H25" s="35"/>
      <c r="I25" s="65">
        <f>SUM(I23:I24)</f>
        <v>9358688388</v>
      </c>
      <c r="J25" s="39"/>
      <c r="K25" s="39"/>
      <c r="L25" s="39"/>
      <c r="M25" s="39"/>
      <c r="N25" s="39"/>
      <c r="O25" s="66">
        <f>SUM(O23:O24)</f>
        <v>14037993.01</v>
      </c>
    </row>
    <row r="26" spans="1:15" s="33" customFormat="1" ht="12" customHeight="1">
      <c r="A26" s="21"/>
      <c r="B26" s="22"/>
      <c r="C26" s="23"/>
      <c r="D26" s="21"/>
      <c r="E26" s="24"/>
      <c r="F26" s="53"/>
      <c r="G26" s="21"/>
      <c r="H26" s="22"/>
      <c r="I26" s="30"/>
      <c r="J26" s="26"/>
      <c r="K26" s="26"/>
      <c r="L26" s="26"/>
      <c r="M26" s="26"/>
      <c r="N26" s="26"/>
      <c r="O26" s="41"/>
    </row>
    <row r="27" spans="1:15" s="33" customFormat="1" ht="12" customHeight="1">
      <c r="A27" s="34" t="s">
        <v>238</v>
      </c>
      <c r="B27" s="35">
        <v>3</v>
      </c>
      <c r="C27" s="38" t="s">
        <v>614</v>
      </c>
      <c r="D27" s="34">
        <v>28</v>
      </c>
      <c r="E27" s="37" t="s">
        <v>226</v>
      </c>
      <c r="F27" s="38" t="s">
        <v>625</v>
      </c>
      <c r="G27" s="34" t="s">
        <v>238</v>
      </c>
      <c r="H27" s="35">
        <v>3</v>
      </c>
      <c r="I27" s="65">
        <v>1517575040</v>
      </c>
      <c r="J27" s="39">
        <v>0.11871</v>
      </c>
      <c r="K27" s="39">
        <v>0</v>
      </c>
      <c r="L27" s="39">
        <v>0.03135</v>
      </c>
      <c r="M27" s="39">
        <v>0</v>
      </c>
      <c r="N27" s="39">
        <v>0.15006</v>
      </c>
      <c r="O27" s="66">
        <v>2277275.76</v>
      </c>
    </row>
    <row r="28" spans="1:15" s="33" customFormat="1" ht="12" customHeight="1">
      <c r="A28" s="21" t="s">
        <v>239</v>
      </c>
      <c r="B28" s="22">
        <v>3</v>
      </c>
      <c r="C28" s="25" t="s">
        <v>615</v>
      </c>
      <c r="D28" s="21">
        <v>28</v>
      </c>
      <c r="E28" s="24" t="s">
        <v>226</v>
      </c>
      <c r="F28" s="25" t="s">
        <v>240</v>
      </c>
      <c r="G28" s="21" t="s">
        <v>239</v>
      </c>
      <c r="H28" s="22">
        <v>3</v>
      </c>
      <c r="I28" s="30">
        <v>830255545</v>
      </c>
      <c r="J28" s="26">
        <v>0.09902</v>
      </c>
      <c r="K28" s="26">
        <v>0.00098</v>
      </c>
      <c r="L28" s="26">
        <v>0.00623</v>
      </c>
      <c r="M28" s="26">
        <v>0</v>
      </c>
      <c r="N28" s="26">
        <v>0.10623</v>
      </c>
      <c r="O28" s="41">
        <v>881972.63</v>
      </c>
    </row>
    <row r="29" spans="1:15" s="33" customFormat="1" ht="12" customHeight="1">
      <c r="A29" s="21" t="s">
        <v>239</v>
      </c>
      <c r="B29" s="22">
        <v>3</v>
      </c>
      <c r="C29" s="25" t="s">
        <v>615</v>
      </c>
      <c r="D29" s="21">
        <v>89</v>
      </c>
      <c r="E29" s="24" t="s">
        <v>85</v>
      </c>
      <c r="F29" s="25" t="s">
        <v>240</v>
      </c>
      <c r="G29" s="21" t="s">
        <v>239</v>
      </c>
      <c r="H29" s="22">
        <v>3</v>
      </c>
      <c r="I29" s="30">
        <v>47303728</v>
      </c>
      <c r="J29" s="26">
        <v>0.09902</v>
      </c>
      <c r="K29" s="26">
        <v>0.00098</v>
      </c>
      <c r="L29" s="26">
        <v>0.00623</v>
      </c>
      <c r="M29" s="26">
        <v>0</v>
      </c>
      <c r="N29" s="26">
        <v>0.10623</v>
      </c>
      <c r="O29" s="41">
        <v>50250.81</v>
      </c>
    </row>
    <row r="30" spans="1:15" s="33" customFormat="1" ht="12" customHeight="1">
      <c r="A30" s="34"/>
      <c r="B30" s="35"/>
      <c r="C30" s="36"/>
      <c r="D30" s="34"/>
      <c r="E30" s="37"/>
      <c r="F30" s="64" t="s">
        <v>590</v>
      </c>
      <c r="G30" s="34"/>
      <c r="H30" s="35"/>
      <c r="I30" s="65">
        <f>SUM(I28:I29)</f>
        <v>877559273</v>
      </c>
      <c r="J30" s="39"/>
      <c r="K30" s="39"/>
      <c r="L30" s="39"/>
      <c r="M30" s="39"/>
      <c r="N30" s="39"/>
      <c r="O30" s="66">
        <f>SUM(O28:O29)</f>
        <v>932223.44</v>
      </c>
    </row>
    <row r="31" spans="1:15" s="33" customFormat="1" ht="12" customHeight="1">
      <c r="A31" s="21"/>
      <c r="B31" s="22"/>
      <c r="C31" s="23"/>
      <c r="D31" s="21"/>
      <c r="E31" s="24"/>
      <c r="F31" s="53"/>
      <c r="G31" s="21"/>
      <c r="H31" s="22"/>
      <c r="I31" s="30"/>
      <c r="J31" s="26"/>
      <c r="K31" s="26"/>
      <c r="L31" s="26"/>
      <c r="M31" s="26"/>
      <c r="N31" s="26"/>
      <c r="O31" s="41"/>
    </row>
    <row r="32" spans="1:15" s="33" customFormat="1" ht="12" customHeight="1">
      <c r="A32" s="34" t="s">
        <v>241</v>
      </c>
      <c r="B32" s="35">
        <v>3</v>
      </c>
      <c r="C32" s="36" t="s">
        <v>616</v>
      </c>
      <c r="D32" s="34">
        <v>28</v>
      </c>
      <c r="E32" s="37" t="s">
        <v>226</v>
      </c>
      <c r="F32" s="38" t="s">
        <v>626</v>
      </c>
      <c r="G32" s="34" t="s">
        <v>241</v>
      </c>
      <c r="H32" s="35">
        <v>3</v>
      </c>
      <c r="I32" s="65">
        <v>3213391645</v>
      </c>
      <c r="J32" s="39">
        <v>0.1983</v>
      </c>
      <c r="K32" s="39">
        <v>0.01</v>
      </c>
      <c r="L32" s="39">
        <v>0</v>
      </c>
      <c r="M32" s="39">
        <v>0</v>
      </c>
      <c r="N32" s="39">
        <v>0.2083</v>
      </c>
      <c r="O32" s="66">
        <v>6693511.75</v>
      </c>
    </row>
    <row r="33" spans="1:15" s="33" customFormat="1" ht="12" customHeight="1">
      <c r="A33" s="43" t="s">
        <v>242</v>
      </c>
      <c r="B33" s="44">
        <v>3</v>
      </c>
      <c r="C33" s="45" t="s">
        <v>243</v>
      </c>
      <c r="D33" s="43">
        <v>29</v>
      </c>
      <c r="E33" s="46" t="s">
        <v>125</v>
      </c>
      <c r="F33" s="47" t="s">
        <v>243</v>
      </c>
      <c r="G33" s="43" t="s">
        <v>242</v>
      </c>
      <c r="H33" s="44">
        <v>3</v>
      </c>
      <c r="I33" s="30">
        <v>614591876</v>
      </c>
      <c r="J33" s="26">
        <v>0.514325</v>
      </c>
      <c r="K33" s="26">
        <v>0.011686</v>
      </c>
      <c r="L33" s="26">
        <v>0.023373</v>
      </c>
      <c r="M33" s="26">
        <v>0</v>
      </c>
      <c r="N33" s="26">
        <v>0.549384</v>
      </c>
      <c r="O33" s="41">
        <v>3376469.68</v>
      </c>
    </row>
    <row r="34" spans="1:15" s="42" customFormat="1" ht="12.75">
      <c r="A34" s="21" t="s">
        <v>242</v>
      </c>
      <c r="B34" s="22">
        <v>3</v>
      </c>
      <c r="C34" s="23" t="s">
        <v>243</v>
      </c>
      <c r="D34" s="21">
        <v>43</v>
      </c>
      <c r="E34" s="24" t="s">
        <v>128</v>
      </c>
      <c r="F34" s="25" t="s">
        <v>243</v>
      </c>
      <c r="G34" s="21" t="s">
        <v>242</v>
      </c>
      <c r="H34" s="22">
        <v>3</v>
      </c>
      <c r="I34" s="30">
        <v>1190540</v>
      </c>
      <c r="J34" s="26">
        <v>0.514325</v>
      </c>
      <c r="K34" s="26">
        <v>0.011686</v>
      </c>
      <c r="L34" s="26">
        <v>0.023373</v>
      </c>
      <c r="M34" s="26">
        <v>0</v>
      </c>
      <c r="N34" s="26">
        <v>0.549384</v>
      </c>
      <c r="O34" s="41">
        <v>6540.65</v>
      </c>
    </row>
    <row r="35" spans="1:15" s="42" customFormat="1" ht="12.75">
      <c r="A35" s="21" t="s">
        <v>242</v>
      </c>
      <c r="B35" s="22">
        <v>3</v>
      </c>
      <c r="C35" s="23" t="s">
        <v>243</v>
      </c>
      <c r="D35" s="21">
        <v>44</v>
      </c>
      <c r="E35" s="24" t="s">
        <v>129</v>
      </c>
      <c r="F35" s="25" t="s">
        <v>243</v>
      </c>
      <c r="G35" s="21" t="s">
        <v>242</v>
      </c>
      <c r="H35" s="22">
        <v>3</v>
      </c>
      <c r="I35" s="30">
        <v>248085714</v>
      </c>
      <c r="J35" s="26">
        <v>0.514325</v>
      </c>
      <c r="K35" s="26">
        <v>0.011686</v>
      </c>
      <c r="L35" s="26">
        <v>0.023373</v>
      </c>
      <c r="M35" s="26">
        <v>0</v>
      </c>
      <c r="N35" s="26">
        <v>0.549384</v>
      </c>
      <c r="O35" s="41">
        <v>1362943.99</v>
      </c>
    </row>
    <row r="36" spans="1:15" s="42" customFormat="1" ht="12.75">
      <c r="A36" s="34"/>
      <c r="B36" s="35"/>
      <c r="C36" s="36"/>
      <c r="D36" s="34"/>
      <c r="E36" s="37"/>
      <c r="F36" s="64" t="s">
        <v>590</v>
      </c>
      <c r="G36" s="34"/>
      <c r="H36" s="35"/>
      <c r="I36" s="65">
        <f>SUM(I33:I35)</f>
        <v>863868130</v>
      </c>
      <c r="J36" s="39"/>
      <c r="K36" s="39"/>
      <c r="L36" s="39"/>
      <c r="M36" s="39"/>
      <c r="N36" s="39"/>
      <c r="O36" s="66">
        <f>+SUM(O33:O35)</f>
        <v>4745954.32</v>
      </c>
    </row>
    <row r="37" spans="1:15" s="42" customFormat="1" ht="12.75">
      <c r="A37" s="21" t="s">
        <v>244</v>
      </c>
      <c r="B37" s="22">
        <v>3</v>
      </c>
      <c r="C37" s="23" t="s">
        <v>245</v>
      </c>
      <c r="D37" s="21">
        <v>30</v>
      </c>
      <c r="E37" s="24" t="s">
        <v>147</v>
      </c>
      <c r="F37" s="25" t="s">
        <v>245</v>
      </c>
      <c r="G37" s="21" t="s">
        <v>244</v>
      </c>
      <c r="H37" s="22">
        <v>3</v>
      </c>
      <c r="I37" s="30">
        <v>417260366</v>
      </c>
      <c r="J37" s="26">
        <v>0.625714</v>
      </c>
      <c r="K37" s="26">
        <v>0.139551</v>
      </c>
      <c r="L37" s="26">
        <v>0</v>
      </c>
      <c r="M37" s="26">
        <v>0</v>
      </c>
      <c r="N37" s="26">
        <v>0.765265</v>
      </c>
      <c r="O37" s="41">
        <v>3193147.48</v>
      </c>
    </row>
    <row r="38" spans="1:15" s="42" customFormat="1" ht="12.75">
      <c r="A38" s="21" t="s">
        <v>244</v>
      </c>
      <c r="B38" s="22">
        <v>3</v>
      </c>
      <c r="C38" s="23" t="s">
        <v>245</v>
      </c>
      <c r="D38" s="21">
        <v>76</v>
      </c>
      <c r="E38" s="24" t="s">
        <v>246</v>
      </c>
      <c r="F38" s="25" t="s">
        <v>245</v>
      </c>
      <c r="G38" s="21" t="s">
        <v>244</v>
      </c>
      <c r="H38" s="22">
        <v>3</v>
      </c>
      <c r="I38" s="30">
        <v>79059304</v>
      </c>
      <c r="J38" s="26">
        <v>0.625714</v>
      </c>
      <c r="K38" s="26">
        <v>0.139551</v>
      </c>
      <c r="L38" s="26">
        <v>0</v>
      </c>
      <c r="M38" s="26">
        <v>0</v>
      </c>
      <c r="N38" s="26">
        <v>0.765265</v>
      </c>
      <c r="O38" s="41">
        <v>605013.15</v>
      </c>
    </row>
    <row r="39" spans="1:15" s="42" customFormat="1" ht="12.75">
      <c r="A39" s="21" t="s">
        <v>244</v>
      </c>
      <c r="B39" s="22">
        <v>3</v>
      </c>
      <c r="C39" s="23" t="s">
        <v>245</v>
      </c>
      <c r="D39" s="21">
        <v>80</v>
      </c>
      <c r="E39" s="24" t="s">
        <v>97</v>
      </c>
      <c r="F39" s="25" t="s">
        <v>245</v>
      </c>
      <c r="G39" s="21" t="s">
        <v>244</v>
      </c>
      <c r="H39" s="22">
        <v>3</v>
      </c>
      <c r="I39" s="30">
        <v>17250416</v>
      </c>
      <c r="J39" s="26">
        <v>0.625714</v>
      </c>
      <c r="K39" s="26">
        <v>0.139551</v>
      </c>
      <c r="L39" s="26">
        <v>0</v>
      </c>
      <c r="M39" s="26">
        <v>0</v>
      </c>
      <c r="N39" s="26">
        <v>0.765265</v>
      </c>
      <c r="O39" s="41">
        <v>132011.74</v>
      </c>
    </row>
    <row r="40" spans="1:15" s="42" customFormat="1" ht="12.75">
      <c r="A40" s="21" t="s">
        <v>244</v>
      </c>
      <c r="B40" s="22">
        <v>3</v>
      </c>
      <c r="C40" s="23" t="s">
        <v>245</v>
      </c>
      <c r="D40" s="21">
        <v>93</v>
      </c>
      <c r="E40" s="24" t="s">
        <v>149</v>
      </c>
      <c r="F40" s="25" t="s">
        <v>245</v>
      </c>
      <c r="G40" s="21" t="s">
        <v>244</v>
      </c>
      <c r="H40" s="22">
        <v>3</v>
      </c>
      <c r="I40" s="30">
        <v>101635012</v>
      </c>
      <c r="J40" s="26">
        <v>0.625714</v>
      </c>
      <c r="K40" s="26">
        <v>0.139551</v>
      </c>
      <c r="L40" s="26">
        <v>0</v>
      </c>
      <c r="M40" s="26">
        <v>0</v>
      </c>
      <c r="N40" s="26">
        <v>0.765265</v>
      </c>
      <c r="O40" s="41">
        <v>777777.2</v>
      </c>
    </row>
    <row r="41" spans="1:15" s="42" customFormat="1" ht="12.75">
      <c r="A41" s="34"/>
      <c r="B41" s="35"/>
      <c r="C41" s="36"/>
      <c r="D41" s="34"/>
      <c r="E41" s="37"/>
      <c r="F41" s="64" t="s">
        <v>590</v>
      </c>
      <c r="G41" s="34"/>
      <c r="H41" s="35"/>
      <c r="I41" s="65">
        <f>SUM(I37:I40)</f>
        <v>615205098</v>
      </c>
      <c r="J41" s="39"/>
      <c r="K41" s="39"/>
      <c r="L41" s="39"/>
      <c r="M41" s="39"/>
      <c r="N41" s="39"/>
      <c r="O41" s="66">
        <f>SUM(O37:O40)</f>
        <v>4707949.57</v>
      </c>
    </row>
    <row r="42" spans="1:15" s="33" customFormat="1" ht="12" customHeight="1">
      <c r="A42" s="21"/>
      <c r="B42" s="22"/>
      <c r="C42" s="23"/>
      <c r="D42" s="21"/>
      <c r="E42" s="24"/>
      <c r="F42" s="25"/>
      <c r="G42" s="21"/>
      <c r="H42" s="22"/>
      <c r="I42" s="30"/>
      <c r="J42" s="26"/>
      <c r="K42" s="26"/>
      <c r="L42" s="26"/>
      <c r="M42" s="26"/>
      <c r="N42" s="26"/>
      <c r="O42" s="41"/>
    </row>
    <row r="43" spans="1:15" s="33" customFormat="1" ht="12" customHeight="1">
      <c r="A43" s="34" t="s">
        <v>247</v>
      </c>
      <c r="B43" s="35">
        <v>3</v>
      </c>
      <c r="C43" s="36" t="s">
        <v>248</v>
      </c>
      <c r="D43" s="34">
        <v>30</v>
      </c>
      <c r="E43" s="37" t="s">
        <v>147</v>
      </c>
      <c r="F43" s="38" t="s">
        <v>249</v>
      </c>
      <c r="G43" s="34" t="s">
        <v>247</v>
      </c>
      <c r="H43" s="35">
        <v>3</v>
      </c>
      <c r="I43" s="65">
        <v>1017090927</v>
      </c>
      <c r="J43" s="39">
        <v>0.59</v>
      </c>
      <c r="K43" s="39">
        <v>0.06</v>
      </c>
      <c r="L43" s="39">
        <v>0.01</v>
      </c>
      <c r="M43" s="39">
        <v>0</v>
      </c>
      <c r="N43" s="39">
        <v>0.66</v>
      </c>
      <c r="O43" s="66">
        <v>6712801.9</v>
      </c>
    </row>
    <row r="44" spans="1:15" s="33" customFormat="1" ht="12" customHeight="1">
      <c r="A44" s="21" t="s">
        <v>250</v>
      </c>
      <c r="B44" s="22">
        <v>3</v>
      </c>
      <c r="C44" s="23" t="s">
        <v>251</v>
      </c>
      <c r="D44" s="21">
        <v>18</v>
      </c>
      <c r="E44" s="24" t="s">
        <v>10</v>
      </c>
      <c r="F44" s="25" t="s">
        <v>251</v>
      </c>
      <c r="G44" s="21" t="s">
        <v>250</v>
      </c>
      <c r="H44" s="22">
        <v>3</v>
      </c>
      <c r="I44" s="30">
        <v>82024176</v>
      </c>
      <c r="J44" s="26">
        <v>0.487717</v>
      </c>
      <c r="K44" s="26">
        <v>0.07673</v>
      </c>
      <c r="L44" s="26">
        <v>0</v>
      </c>
      <c r="M44" s="26">
        <v>0</v>
      </c>
      <c r="N44" s="26">
        <v>0.564447</v>
      </c>
      <c r="O44" s="41">
        <v>462982.94</v>
      </c>
    </row>
    <row r="45" spans="1:15" s="33" customFormat="1" ht="12" customHeight="1">
      <c r="A45" s="21" t="s">
        <v>250</v>
      </c>
      <c r="B45" s="22">
        <v>3</v>
      </c>
      <c r="C45" s="23" t="s">
        <v>251</v>
      </c>
      <c r="D45" s="21">
        <v>30</v>
      </c>
      <c r="E45" s="24" t="s">
        <v>147</v>
      </c>
      <c r="F45" s="25" t="s">
        <v>251</v>
      </c>
      <c r="G45" s="21" t="s">
        <v>250</v>
      </c>
      <c r="H45" s="22">
        <v>3</v>
      </c>
      <c r="I45" s="30">
        <v>363306053</v>
      </c>
      <c r="J45" s="26">
        <v>0.487717</v>
      </c>
      <c r="K45" s="26">
        <v>0.07673</v>
      </c>
      <c r="L45" s="26">
        <v>0</v>
      </c>
      <c r="M45" s="26">
        <v>0</v>
      </c>
      <c r="N45" s="26">
        <v>0.564447</v>
      </c>
      <c r="O45" s="41">
        <v>2050670.08</v>
      </c>
    </row>
    <row r="46" spans="1:15" s="33" customFormat="1" ht="12" customHeight="1">
      <c r="A46" s="21" t="s">
        <v>250</v>
      </c>
      <c r="B46" s="22">
        <v>3</v>
      </c>
      <c r="C46" s="23" t="s">
        <v>251</v>
      </c>
      <c r="D46" s="21">
        <v>85</v>
      </c>
      <c r="E46" s="24" t="s">
        <v>252</v>
      </c>
      <c r="F46" s="25" t="s">
        <v>251</v>
      </c>
      <c r="G46" s="21" t="s">
        <v>250</v>
      </c>
      <c r="H46" s="22">
        <v>3</v>
      </c>
      <c r="I46" s="30">
        <v>14497452</v>
      </c>
      <c r="J46" s="26">
        <v>0.487717</v>
      </c>
      <c r="K46" s="26">
        <v>0.07673</v>
      </c>
      <c r="L46" s="26">
        <v>0</v>
      </c>
      <c r="M46" s="26">
        <v>0</v>
      </c>
      <c r="N46" s="26">
        <v>0.564447</v>
      </c>
      <c r="O46" s="41">
        <v>81830.45</v>
      </c>
    </row>
    <row r="47" spans="1:15" s="33" customFormat="1" ht="12" customHeight="1">
      <c r="A47" s="34"/>
      <c r="B47" s="35"/>
      <c r="C47" s="36"/>
      <c r="D47" s="34"/>
      <c r="E47" s="37"/>
      <c r="F47" s="64" t="s">
        <v>590</v>
      </c>
      <c r="G47" s="34"/>
      <c r="H47" s="35"/>
      <c r="I47" s="65">
        <f>SUM(I44:I46)</f>
        <v>459827681</v>
      </c>
      <c r="J47" s="39"/>
      <c r="K47" s="39"/>
      <c r="L47" s="39"/>
      <c r="M47" s="39"/>
      <c r="N47" s="39"/>
      <c r="O47" s="95">
        <f>SUM(O44:O46)</f>
        <v>2595483.47</v>
      </c>
    </row>
    <row r="48" ht="12.75">
      <c r="A48" s="93" t="s">
        <v>635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landscape" scale="26" r:id="rId1"/>
  <headerFooter alignWithMargins="0">
    <oddFooter>&amp;C&amp;"Times New Roman,Regular"Nebraska Department of Revenue, Property Assessment Division 2014 Annual Report&amp;R&amp;"Times New Roman,Regular"Table 13, Page  57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D31">
      <selection activeCell="I55" sqref="I55:P55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bestFit="1" customWidth="1"/>
    <col min="8" max="8" width="2.71093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 t="s">
        <v>253</v>
      </c>
      <c r="B4" s="22">
        <v>3</v>
      </c>
      <c r="C4" s="23" t="s">
        <v>254</v>
      </c>
      <c r="D4" s="21">
        <v>31</v>
      </c>
      <c r="E4" s="24" t="s">
        <v>13</v>
      </c>
      <c r="F4" s="25" t="s">
        <v>254</v>
      </c>
      <c r="G4" s="21" t="s">
        <v>253</v>
      </c>
      <c r="H4" s="22">
        <v>3</v>
      </c>
      <c r="I4" s="30">
        <v>396511886</v>
      </c>
      <c r="J4" s="26">
        <v>0.95</v>
      </c>
      <c r="K4" s="26">
        <v>0</v>
      </c>
      <c r="L4" s="26">
        <v>0</v>
      </c>
      <c r="M4" s="26">
        <v>0</v>
      </c>
      <c r="N4" s="26">
        <v>0.95</v>
      </c>
      <c r="O4" s="96">
        <v>3766861.7</v>
      </c>
    </row>
    <row r="5" spans="1:15" ht="12.75">
      <c r="A5" s="21" t="s">
        <v>253</v>
      </c>
      <c r="B5" s="22">
        <v>3</v>
      </c>
      <c r="C5" s="23" t="s">
        <v>254</v>
      </c>
      <c r="D5" s="21">
        <v>42</v>
      </c>
      <c r="E5" s="24" t="s">
        <v>255</v>
      </c>
      <c r="F5" s="25" t="s">
        <v>254</v>
      </c>
      <c r="G5" s="21" t="s">
        <v>253</v>
      </c>
      <c r="H5" s="22">
        <v>3</v>
      </c>
      <c r="I5" s="30">
        <v>10893560</v>
      </c>
      <c r="J5" s="26">
        <v>0.95</v>
      </c>
      <c r="K5" s="26">
        <v>0</v>
      </c>
      <c r="L5" s="26">
        <v>0</v>
      </c>
      <c r="M5" s="26">
        <v>0</v>
      </c>
      <c r="N5" s="26">
        <v>0.95</v>
      </c>
      <c r="O5" s="41">
        <v>103488.87</v>
      </c>
    </row>
    <row r="6" spans="1:15" ht="12.75">
      <c r="A6" s="34"/>
      <c r="B6" s="35"/>
      <c r="C6" s="36"/>
      <c r="D6" s="34"/>
      <c r="E6" s="37"/>
      <c r="F6" s="64" t="s">
        <v>590</v>
      </c>
      <c r="G6" s="34"/>
      <c r="H6" s="35"/>
      <c r="I6" s="65">
        <f>SUM(I4:I5)</f>
        <v>407405446</v>
      </c>
      <c r="J6" s="39"/>
      <c r="K6" s="39"/>
      <c r="L6" s="39"/>
      <c r="M6" s="39"/>
      <c r="N6" s="39"/>
      <c r="O6" s="66">
        <f>SUM(O4:O5)</f>
        <v>3870350.5700000003</v>
      </c>
    </row>
    <row r="7" spans="1:15" s="33" customFormat="1" ht="12" customHeight="1">
      <c r="A7" s="21" t="s">
        <v>256</v>
      </c>
      <c r="B7" s="22">
        <v>3</v>
      </c>
      <c r="C7" s="23" t="s">
        <v>257</v>
      </c>
      <c r="D7" s="21">
        <v>32</v>
      </c>
      <c r="E7" s="24" t="s">
        <v>258</v>
      </c>
      <c r="F7" s="25" t="s">
        <v>257</v>
      </c>
      <c r="G7" s="21" t="s">
        <v>256</v>
      </c>
      <c r="H7" s="22">
        <v>3</v>
      </c>
      <c r="I7" s="30">
        <v>143028405</v>
      </c>
      <c r="J7" s="26">
        <v>0.813653</v>
      </c>
      <c r="K7" s="26">
        <v>0.008701</v>
      </c>
      <c r="L7" s="26">
        <v>0</v>
      </c>
      <c r="M7" s="26">
        <v>0</v>
      </c>
      <c r="N7" s="26">
        <v>0.822354</v>
      </c>
      <c r="O7" s="41">
        <v>1176199.95</v>
      </c>
    </row>
    <row r="8" spans="1:15" s="33" customFormat="1" ht="12" customHeight="1">
      <c r="A8" s="21" t="s">
        <v>256</v>
      </c>
      <c r="B8" s="22">
        <v>3</v>
      </c>
      <c r="C8" s="23" t="s">
        <v>257</v>
      </c>
      <c r="D8" s="21">
        <v>43</v>
      </c>
      <c r="E8" s="24" t="s">
        <v>128</v>
      </c>
      <c r="F8" s="25" t="s">
        <v>257</v>
      </c>
      <c r="G8" s="21" t="s">
        <v>256</v>
      </c>
      <c r="H8" s="22">
        <v>3</v>
      </c>
      <c r="I8" s="30">
        <v>180075</v>
      </c>
      <c r="J8" s="26">
        <v>0.823215</v>
      </c>
      <c r="K8" s="26">
        <v>0.008715</v>
      </c>
      <c r="L8" s="26">
        <v>0</v>
      </c>
      <c r="M8" s="26">
        <v>0</v>
      </c>
      <c r="N8" s="26">
        <v>0.83193</v>
      </c>
      <c r="O8" s="41">
        <v>1498.1</v>
      </c>
    </row>
    <row r="9" spans="1:15" s="33" customFormat="1" ht="12" customHeight="1">
      <c r="A9" s="21" t="s">
        <v>256</v>
      </c>
      <c r="B9" s="22">
        <v>3</v>
      </c>
      <c r="C9" s="23" t="s">
        <v>257</v>
      </c>
      <c r="D9" s="21">
        <v>56</v>
      </c>
      <c r="E9" s="24" t="s">
        <v>176</v>
      </c>
      <c r="F9" s="25" t="s">
        <v>257</v>
      </c>
      <c r="G9" s="21" t="s">
        <v>256</v>
      </c>
      <c r="H9" s="22">
        <v>3</v>
      </c>
      <c r="I9" s="30">
        <v>147078786</v>
      </c>
      <c r="J9" s="26">
        <v>0.813653</v>
      </c>
      <c r="K9" s="26">
        <v>0.008701</v>
      </c>
      <c r="L9" s="26">
        <v>0</v>
      </c>
      <c r="M9" s="26">
        <v>0</v>
      </c>
      <c r="N9" s="26">
        <v>0.822354</v>
      </c>
      <c r="O9" s="41">
        <v>1209508.79</v>
      </c>
    </row>
    <row r="10" spans="1:15" s="33" customFormat="1" ht="12" customHeight="1">
      <c r="A10" s="34"/>
      <c r="B10" s="35"/>
      <c r="C10" s="36"/>
      <c r="D10" s="34"/>
      <c r="E10" s="37"/>
      <c r="F10" s="64" t="s">
        <v>590</v>
      </c>
      <c r="G10" s="34"/>
      <c r="H10" s="35"/>
      <c r="I10" s="65">
        <f>SUM(I7:I9)</f>
        <v>290287266</v>
      </c>
      <c r="J10" s="39"/>
      <c r="K10" s="39"/>
      <c r="L10" s="39"/>
      <c r="M10" s="39"/>
      <c r="N10" s="39"/>
      <c r="O10" s="66">
        <f>SUM(O7:O9)</f>
        <v>2387206.84</v>
      </c>
    </row>
    <row r="11" spans="1:15" s="33" customFormat="1" ht="12" customHeight="1">
      <c r="A11" s="43" t="s">
        <v>259</v>
      </c>
      <c r="B11" s="44">
        <v>3</v>
      </c>
      <c r="C11" s="45" t="s">
        <v>260</v>
      </c>
      <c r="D11" s="43">
        <v>24</v>
      </c>
      <c r="E11" s="46" t="s">
        <v>72</v>
      </c>
      <c r="F11" s="47" t="s">
        <v>260</v>
      </c>
      <c r="G11" s="43" t="s">
        <v>259</v>
      </c>
      <c r="H11" s="44">
        <v>3</v>
      </c>
      <c r="I11" s="48">
        <v>106974160</v>
      </c>
      <c r="J11" s="49">
        <v>0.6908</v>
      </c>
      <c r="K11" s="49">
        <v>0.026961</v>
      </c>
      <c r="L11" s="49">
        <v>0</v>
      </c>
      <c r="M11" s="49">
        <v>0</v>
      </c>
      <c r="N11" s="49">
        <v>0.717761</v>
      </c>
      <c r="O11" s="50">
        <v>767818.71</v>
      </c>
    </row>
    <row r="12" spans="1:15" s="33" customFormat="1" ht="12" customHeight="1">
      <c r="A12" s="21" t="s">
        <v>259</v>
      </c>
      <c r="B12" s="22">
        <v>3</v>
      </c>
      <c r="C12" s="23" t="s">
        <v>260</v>
      </c>
      <c r="D12" s="21">
        <v>32</v>
      </c>
      <c r="E12" s="24" t="s">
        <v>258</v>
      </c>
      <c r="F12" s="25" t="s">
        <v>260</v>
      </c>
      <c r="G12" s="21" t="s">
        <v>259</v>
      </c>
      <c r="H12" s="22">
        <v>3</v>
      </c>
      <c r="I12" s="30">
        <v>200474369</v>
      </c>
      <c r="J12" s="26">
        <v>0.6908</v>
      </c>
      <c r="K12" s="26">
        <v>0.026961</v>
      </c>
      <c r="L12" s="26">
        <v>0</v>
      </c>
      <c r="M12" s="26">
        <v>0</v>
      </c>
      <c r="N12" s="26">
        <v>0.717761</v>
      </c>
      <c r="O12" s="41">
        <v>1438926.98</v>
      </c>
    </row>
    <row r="13" spans="1:15" s="33" customFormat="1" ht="12" customHeight="1">
      <c r="A13" s="21" t="s">
        <v>259</v>
      </c>
      <c r="B13" s="22">
        <v>3</v>
      </c>
      <c r="C13" s="23" t="s">
        <v>260</v>
      </c>
      <c r="D13" s="21">
        <v>37</v>
      </c>
      <c r="E13" s="24" t="s">
        <v>208</v>
      </c>
      <c r="F13" s="25" t="s">
        <v>260</v>
      </c>
      <c r="G13" s="21" t="s">
        <v>259</v>
      </c>
      <c r="H13" s="22">
        <v>3</v>
      </c>
      <c r="I13" s="30">
        <v>23260774</v>
      </c>
      <c r="J13" s="26">
        <v>0.6908</v>
      </c>
      <c r="K13" s="26">
        <v>0.026961</v>
      </c>
      <c r="L13" s="26">
        <v>0</v>
      </c>
      <c r="M13" s="26">
        <v>0</v>
      </c>
      <c r="N13" s="26">
        <v>0.717761</v>
      </c>
      <c r="O13" s="41">
        <v>166956.86</v>
      </c>
    </row>
    <row r="14" spans="1:15" s="33" customFormat="1" ht="12" customHeight="1">
      <c r="A14" s="21" t="s">
        <v>259</v>
      </c>
      <c r="B14" s="22">
        <v>3</v>
      </c>
      <c r="C14" s="23" t="s">
        <v>260</v>
      </c>
      <c r="D14" s="21">
        <v>56</v>
      </c>
      <c r="E14" s="24" t="s">
        <v>176</v>
      </c>
      <c r="F14" s="25" t="s">
        <v>260</v>
      </c>
      <c r="G14" s="21" t="s">
        <v>259</v>
      </c>
      <c r="H14" s="22">
        <v>3</v>
      </c>
      <c r="I14" s="30">
        <v>43955421</v>
      </c>
      <c r="J14" s="26">
        <v>0.6908</v>
      </c>
      <c r="K14" s="26">
        <v>0.026961</v>
      </c>
      <c r="L14" s="26">
        <v>0</v>
      </c>
      <c r="M14" s="26">
        <v>0</v>
      </c>
      <c r="N14" s="26">
        <v>0.717761</v>
      </c>
      <c r="O14" s="41">
        <v>315495.03</v>
      </c>
    </row>
    <row r="15" spans="1:15" s="33" customFormat="1" ht="12" customHeight="1">
      <c r="A15" s="34"/>
      <c r="B15" s="35"/>
      <c r="C15" s="36"/>
      <c r="D15" s="34"/>
      <c r="E15" s="37"/>
      <c r="F15" s="64" t="s">
        <v>590</v>
      </c>
      <c r="G15" s="34"/>
      <c r="H15" s="35"/>
      <c r="I15" s="65">
        <f>SUM(I11:I14)</f>
        <v>374664724</v>
      </c>
      <c r="J15" s="71"/>
      <c r="K15" s="71"/>
      <c r="L15" s="71"/>
      <c r="M15" s="71"/>
      <c r="N15" s="71"/>
      <c r="O15" s="66">
        <f>SUM(O11:O14)</f>
        <v>2689197.58</v>
      </c>
    </row>
    <row r="16" spans="1:15" s="33" customFormat="1" ht="12" customHeight="1">
      <c r="A16" s="21" t="s">
        <v>261</v>
      </c>
      <c r="B16" s="22">
        <v>3</v>
      </c>
      <c r="C16" s="23" t="s">
        <v>262</v>
      </c>
      <c r="D16" s="21">
        <v>32</v>
      </c>
      <c r="E16" s="24" t="s">
        <v>258</v>
      </c>
      <c r="F16" s="25" t="s">
        <v>262</v>
      </c>
      <c r="G16" s="21" t="s">
        <v>261</v>
      </c>
      <c r="H16" s="22">
        <v>3</v>
      </c>
      <c r="I16" s="30">
        <v>186332940</v>
      </c>
      <c r="J16" s="26">
        <v>0.989074</v>
      </c>
      <c r="K16" s="26">
        <v>0</v>
      </c>
      <c r="L16" s="26">
        <v>0.010926</v>
      </c>
      <c r="M16" s="26">
        <v>0</v>
      </c>
      <c r="N16" s="26">
        <v>1</v>
      </c>
      <c r="O16" s="41">
        <v>1863329.51</v>
      </c>
    </row>
    <row r="17" spans="1:15" s="33" customFormat="1" ht="12" customHeight="1">
      <c r="A17" s="21" t="s">
        <v>261</v>
      </c>
      <c r="B17" s="22">
        <v>3</v>
      </c>
      <c r="C17" s="23" t="s">
        <v>262</v>
      </c>
      <c r="D17" s="21">
        <v>56</v>
      </c>
      <c r="E17" s="24" t="s">
        <v>176</v>
      </c>
      <c r="F17" s="25" t="s">
        <v>262</v>
      </c>
      <c r="G17" s="21" t="s">
        <v>261</v>
      </c>
      <c r="H17" s="22">
        <v>3</v>
      </c>
      <c r="I17" s="30">
        <v>56360945</v>
      </c>
      <c r="J17" s="26">
        <v>0.989074</v>
      </c>
      <c r="K17" s="26">
        <v>0</v>
      </c>
      <c r="L17" s="26">
        <v>0.010926</v>
      </c>
      <c r="M17" s="26">
        <v>0</v>
      </c>
      <c r="N17" s="26">
        <v>1</v>
      </c>
      <c r="O17" s="41">
        <v>563609.68</v>
      </c>
    </row>
    <row r="18" spans="1:16" s="33" customFormat="1" ht="12" customHeight="1">
      <c r="A18" s="34"/>
      <c r="B18" s="35"/>
      <c r="C18" s="36"/>
      <c r="D18" s="34"/>
      <c r="E18" s="37"/>
      <c r="F18" s="64" t="s">
        <v>590</v>
      </c>
      <c r="G18" s="34"/>
      <c r="H18" s="35"/>
      <c r="I18" s="65">
        <f>SUM(I16:I17)</f>
        <v>242693885</v>
      </c>
      <c r="J18" s="71"/>
      <c r="K18" s="71"/>
      <c r="L18" s="71"/>
      <c r="M18" s="71"/>
      <c r="N18" s="71"/>
      <c r="O18" s="66">
        <f>SUM(O16:O17)</f>
        <v>2426939.19</v>
      </c>
      <c r="P18" s="70"/>
    </row>
    <row r="19" spans="1:15" s="33" customFormat="1" ht="12" customHeight="1">
      <c r="A19" s="21" t="s">
        <v>263</v>
      </c>
      <c r="B19" s="22">
        <v>3</v>
      </c>
      <c r="C19" s="23" t="s">
        <v>264</v>
      </c>
      <c r="D19" s="21">
        <v>32</v>
      </c>
      <c r="E19" s="24" t="s">
        <v>258</v>
      </c>
      <c r="F19" s="25" t="s">
        <v>264</v>
      </c>
      <c r="G19" s="21" t="s">
        <v>263</v>
      </c>
      <c r="H19" s="22">
        <v>3</v>
      </c>
      <c r="I19" s="30">
        <v>10077790</v>
      </c>
      <c r="J19" s="26">
        <v>0.951164</v>
      </c>
      <c r="K19" s="26">
        <v>0.023801</v>
      </c>
      <c r="L19" s="26">
        <v>0.005018</v>
      </c>
      <c r="M19" s="26">
        <v>0</v>
      </c>
      <c r="N19" s="26">
        <v>0.979983</v>
      </c>
      <c r="O19" s="41">
        <v>98760.6</v>
      </c>
    </row>
    <row r="20" spans="1:15" s="33" customFormat="1" ht="12" customHeight="1">
      <c r="A20" s="21" t="s">
        <v>263</v>
      </c>
      <c r="B20" s="22">
        <v>3</v>
      </c>
      <c r="C20" s="23" t="s">
        <v>264</v>
      </c>
      <c r="D20" s="21">
        <v>33</v>
      </c>
      <c r="E20" s="24" t="s">
        <v>265</v>
      </c>
      <c r="F20" s="25" t="s">
        <v>264</v>
      </c>
      <c r="G20" s="21" t="s">
        <v>263</v>
      </c>
      <c r="H20" s="22">
        <v>3</v>
      </c>
      <c r="I20" s="30">
        <v>262040041</v>
      </c>
      <c r="J20" s="26">
        <v>0.951164</v>
      </c>
      <c r="K20" s="26">
        <v>0.023801</v>
      </c>
      <c r="L20" s="26">
        <v>0.005018</v>
      </c>
      <c r="M20" s="26">
        <v>0</v>
      </c>
      <c r="N20" s="26">
        <v>0.979983</v>
      </c>
      <c r="O20" s="41">
        <v>2567947.72</v>
      </c>
    </row>
    <row r="21" spans="1:15" s="33" customFormat="1" ht="12" customHeight="1">
      <c r="A21" s="21" t="s">
        <v>263</v>
      </c>
      <c r="B21" s="22">
        <v>3</v>
      </c>
      <c r="C21" s="23" t="s">
        <v>264</v>
      </c>
      <c r="D21" s="21">
        <v>37</v>
      </c>
      <c r="E21" s="24" t="s">
        <v>208</v>
      </c>
      <c r="F21" s="25" t="s">
        <v>264</v>
      </c>
      <c r="G21" s="21" t="s">
        <v>263</v>
      </c>
      <c r="H21" s="22">
        <v>3</v>
      </c>
      <c r="I21" s="30">
        <v>150613765</v>
      </c>
      <c r="J21" s="26">
        <v>0.951164</v>
      </c>
      <c r="K21" s="26">
        <v>0.023801</v>
      </c>
      <c r="L21" s="26">
        <v>0.005018</v>
      </c>
      <c r="M21" s="26">
        <v>0</v>
      </c>
      <c r="N21" s="26">
        <v>0.979983</v>
      </c>
      <c r="O21" s="41">
        <v>1475989.5</v>
      </c>
    </row>
    <row r="22" spans="1:15" s="33" customFormat="1" ht="12" customHeight="1">
      <c r="A22" s="34"/>
      <c r="B22" s="35"/>
      <c r="C22" s="36"/>
      <c r="D22" s="34"/>
      <c r="E22" s="37"/>
      <c r="F22" s="64" t="s">
        <v>590</v>
      </c>
      <c r="G22" s="34"/>
      <c r="H22" s="35"/>
      <c r="I22" s="65">
        <f>SUM(I19:I21)</f>
        <v>422731596</v>
      </c>
      <c r="J22" s="71"/>
      <c r="K22" s="71"/>
      <c r="L22" s="71"/>
      <c r="M22" s="71"/>
      <c r="N22" s="71"/>
      <c r="O22" s="66">
        <f>SUM(O19:O21)</f>
        <v>4142697.8200000003</v>
      </c>
    </row>
    <row r="23" spans="1:15" s="33" customFormat="1" ht="12" customHeight="1">
      <c r="A23" s="21" t="s">
        <v>266</v>
      </c>
      <c r="B23" s="22">
        <v>3</v>
      </c>
      <c r="C23" s="23" t="s">
        <v>267</v>
      </c>
      <c r="D23" s="21">
        <v>32</v>
      </c>
      <c r="E23" s="24" t="s">
        <v>258</v>
      </c>
      <c r="F23" s="25" t="s">
        <v>267</v>
      </c>
      <c r="G23" s="21" t="s">
        <v>266</v>
      </c>
      <c r="H23" s="22">
        <v>3</v>
      </c>
      <c r="I23" s="30">
        <v>90076144</v>
      </c>
      <c r="J23" s="26">
        <v>0.850085</v>
      </c>
      <c r="K23" s="26">
        <v>0.069661</v>
      </c>
      <c r="L23" s="26">
        <v>0.031348</v>
      </c>
      <c r="M23" s="26">
        <v>0</v>
      </c>
      <c r="N23" s="26">
        <v>0.951094</v>
      </c>
      <c r="O23" s="41">
        <v>856708.89</v>
      </c>
    </row>
    <row r="24" spans="1:15" s="33" customFormat="1" ht="12" customHeight="1">
      <c r="A24" s="21" t="s">
        <v>266</v>
      </c>
      <c r="B24" s="22">
        <v>3</v>
      </c>
      <c r="C24" s="23" t="s">
        <v>267</v>
      </c>
      <c r="D24" s="21">
        <v>33</v>
      </c>
      <c r="E24" s="24" t="s">
        <v>265</v>
      </c>
      <c r="F24" s="25" t="s">
        <v>267</v>
      </c>
      <c r="G24" s="21" t="s">
        <v>266</v>
      </c>
      <c r="H24" s="22">
        <v>3</v>
      </c>
      <c r="I24" s="30">
        <v>171316450</v>
      </c>
      <c r="J24" s="26">
        <v>0.850085</v>
      </c>
      <c r="K24" s="26">
        <v>0.069661</v>
      </c>
      <c r="L24" s="26">
        <v>0.031348</v>
      </c>
      <c r="M24" s="26">
        <v>0</v>
      </c>
      <c r="N24" s="26">
        <v>0.951094</v>
      </c>
      <c r="O24" s="41">
        <v>1629380.59</v>
      </c>
    </row>
    <row r="25" spans="1:15" s="33" customFormat="1" ht="12" customHeight="1">
      <c r="A25" s="21" t="s">
        <v>266</v>
      </c>
      <c r="B25" s="22">
        <v>3</v>
      </c>
      <c r="C25" s="23" t="s">
        <v>267</v>
      </c>
      <c r="D25" s="21">
        <v>37</v>
      </c>
      <c r="E25" s="24" t="s">
        <v>208</v>
      </c>
      <c r="F25" s="25" t="s">
        <v>267</v>
      </c>
      <c r="G25" s="21" t="s">
        <v>266</v>
      </c>
      <c r="H25" s="22">
        <v>3</v>
      </c>
      <c r="I25" s="30">
        <v>2319144</v>
      </c>
      <c r="J25" s="26">
        <v>0.850085</v>
      </c>
      <c r="K25" s="26">
        <v>0.069661</v>
      </c>
      <c r="L25" s="26">
        <v>0.031348</v>
      </c>
      <c r="M25" s="26">
        <v>0</v>
      </c>
      <c r="N25" s="26">
        <v>0.951094</v>
      </c>
      <c r="O25" s="41">
        <v>22057.24</v>
      </c>
    </row>
    <row r="26" spans="1:15" s="33" customFormat="1" ht="12" customHeight="1">
      <c r="A26" s="21" t="s">
        <v>266</v>
      </c>
      <c r="B26" s="22">
        <v>3</v>
      </c>
      <c r="C26" s="23" t="s">
        <v>267</v>
      </c>
      <c r="D26" s="21">
        <v>73</v>
      </c>
      <c r="E26" s="24" t="s">
        <v>268</v>
      </c>
      <c r="F26" s="25" t="s">
        <v>267</v>
      </c>
      <c r="G26" s="21" t="s">
        <v>266</v>
      </c>
      <c r="H26" s="22">
        <v>3</v>
      </c>
      <c r="I26" s="30">
        <v>26282693</v>
      </c>
      <c r="J26" s="26">
        <v>0.850085</v>
      </c>
      <c r="K26" s="26">
        <v>0.069661</v>
      </c>
      <c r="L26" s="26">
        <v>0.031348</v>
      </c>
      <c r="M26" s="26">
        <v>0</v>
      </c>
      <c r="N26" s="26">
        <v>0.951094</v>
      </c>
      <c r="O26" s="41">
        <v>249973.11</v>
      </c>
    </row>
    <row r="27" spans="1:15" s="33" customFormat="1" ht="12" customHeight="1">
      <c r="A27" s="34"/>
      <c r="B27" s="35"/>
      <c r="C27" s="36"/>
      <c r="D27" s="34"/>
      <c r="E27" s="37"/>
      <c r="F27" s="64" t="s">
        <v>590</v>
      </c>
      <c r="G27" s="34"/>
      <c r="H27" s="35"/>
      <c r="I27" s="65">
        <f>SUM(I23:I26)</f>
        <v>289994431</v>
      </c>
      <c r="J27" s="71"/>
      <c r="K27" s="71"/>
      <c r="L27" s="71"/>
      <c r="M27" s="71"/>
      <c r="N27" s="71"/>
      <c r="O27" s="66">
        <f>SUM(O23:O26)</f>
        <v>2758119.83</v>
      </c>
    </row>
    <row r="28" spans="1:15" s="33" customFormat="1" ht="12" customHeight="1">
      <c r="A28" s="21" t="s">
        <v>269</v>
      </c>
      <c r="B28" s="22">
        <v>3</v>
      </c>
      <c r="C28" s="23" t="s">
        <v>270</v>
      </c>
      <c r="D28" s="21">
        <v>33</v>
      </c>
      <c r="E28" s="24" t="s">
        <v>265</v>
      </c>
      <c r="F28" s="25" t="s">
        <v>270</v>
      </c>
      <c r="G28" s="21" t="s">
        <v>269</v>
      </c>
      <c r="H28" s="22">
        <v>3</v>
      </c>
      <c r="I28" s="30">
        <v>358725524</v>
      </c>
      <c r="J28" s="26">
        <v>0.878701</v>
      </c>
      <c r="K28" s="26">
        <v>0.04</v>
      </c>
      <c r="L28" s="26">
        <v>0</v>
      </c>
      <c r="M28" s="26">
        <v>0</v>
      </c>
      <c r="N28" s="26">
        <v>0.918701</v>
      </c>
      <c r="O28" s="41">
        <v>3295614.88</v>
      </c>
    </row>
    <row r="29" spans="1:15" s="33" customFormat="1" ht="12" customHeight="1">
      <c r="A29" s="21" t="s">
        <v>269</v>
      </c>
      <c r="B29" s="22">
        <v>3</v>
      </c>
      <c r="C29" s="23" t="s">
        <v>270</v>
      </c>
      <c r="D29" s="21">
        <v>37</v>
      </c>
      <c r="E29" s="24" t="s">
        <v>208</v>
      </c>
      <c r="F29" s="25" t="s">
        <v>270</v>
      </c>
      <c r="G29" s="21" t="s">
        <v>269</v>
      </c>
      <c r="H29" s="22">
        <v>3</v>
      </c>
      <c r="I29" s="30">
        <v>10096396</v>
      </c>
      <c r="J29" s="26">
        <v>0.878701</v>
      </c>
      <c r="K29" s="26">
        <v>0.04</v>
      </c>
      <c r="L29" s="26">
        <v>0</v>
      </c>
      <c r="M29" s="26">
        <v>0</v>
      </c>
      <c r="N29" s="26">
        <v>0.918701</v>
      </c>
      <c r="O29" s="41">
        <v>92755.68</v>
      </c>
    </row>
    <row r="30" spans="1:15" s="33" customFormat="1" ht="12" customHeight="1">
      <c r="A30" s="21" t="s">
        <v>269</v>
      </c>
      <c r="B30" s="22">
        <v>3</v>
      </c>
      <c r="C30" s="23" t="s">
        <v>270</v>
      </c>
      <c r="D30" s="21">
        <v>42</v>
      </c>
      <c r="E30" s="24" t="s">
        <v>255</v>
      </c>
      <c r="F30" s="25" t="s">
        <v>270</v>
      </c>
      <c r="G30" s="21" t="s">
        <v>269</v>
      </c>
      <c r="H30" s="22">
        <v>3</v>
      </c>
      <c r="I30" s="30">
        <v>338670450</v>
      </c>
      <c r="J30" s="26">
        <v>0.878701</v>
      </c>
      <c r="K30" s="26">
        <v>0.04</v>
      </c>
      <c r="L30" s="26">
        <v>0</v>
      </c>
      <c r="M30" s="26">
        <v>0</v>
      </c>
      <c r="N30" s="26">
        <v>0.918701</v>
      </c>
      <c r="O30" s="41">
        <v>3111369.97</v>
      </c>
    </row>
    <row r="31" spans="1:15" s="33" customFormat="1" ht="12" customHeight="1">
      <c r="A31" s="34"/>
      <c r="B31" s="35"/>
      <c r="C31" s="36"/>
      <c r="D31" s="34"/>
      <c r="E31" s="37"/>
      <c r="F31" s="64" t="s">
        <v>590</v>
      </c>
      <c r="G31" s="34"/>
      <c r="H31" s="35"/>
      <c r="I31" s="65">
        <f>SUM(I28:I30)</f>
        <v>707492370</v>
      </c>
      <c r="J31" s="71"/>
      <c r="K31" s="71"/>
      <c r="L31" s="71"/>
      <c r="M31" s="71"/>
      <c r="N31" s="71"/>
      <c r="O31" s="66">
        <f>SUM(O28:O30)</f>
        <v>6499740.53</v>
      </c>
    </row>
    <row r="32" spans="1:15" s="33" customFormat="1" ht="12" customHeight="1">
      <c r="A32" s="21" t="s">
        <v>271</v>
      </c>
      <c r="B32" s="22">
        <v>3</v>
      </c>
      <c r="C32" s="23" t="s">
        <v>272</v>
      </c>
      <c r="D32" s="21">
        <v>34</v>
      </c>
      <c r="E32" s="24" t="s">
        <v>273</v>
      </c>
      <c r="F32" s="25" t="s">
        <v>272</v>
      </c>
      <c r="G32" s="21" t="s">
        <v>271</v>
      </c>
      <c r="H32" s="22">
        <v>3</v>
      </c>
      <c r="I32" s="30">
        <v>314026991</v>
      </c>
      <c r="J32" s="26">
        <v>1.048903</v>
      </c>
      <c r="K32" s="26">
        <v>0</v>
      </c>
      <c r="L32" s="26">
        <v>0.006635</v>
      </c>
      <c r="M32" s="26">
        <v>0</v>
      </c>
      <c r="N32" s="26">
        <v>1.055538</v>
      </c>
      <c r="O32" s="41">
        <v>3314674.45</v>
      </c>
    </row>
    <row r="33" spans="1:15" s="33" customFormat="1" ht="12" customHeight="1">
      <c r="A33" s="21" t="s">
        <v>271</v>
      </c>
      <c r="B33" s="22">
        <v>3</v>
      </c>
      <c r="C33" s="23" t="s">
        <v>272</v>
      </c>
      <c r="D33" s="21">
        <v>67</v>
      </c>
      <c r="E33" s="24" t="s">
        <v>274</v>
      </c>
      <c r="F33" s="25" t="s">
        <v>272</v>
      </c>
      <c r="G33" s="21" t="s">
        <v>271</v>
      </c>
      <c r="H33" s="22">
        <v>3</v>
      </c>
      <c r="I33" s="30">
        <v>1141835</v>
      </c>
      <c r="J33" s="26">
        <v>1.048903</v>
      </c>
      <c r="K33" s="26">
        <v>0</v>
      </c>
      <c r="L33" s="26">
        <v>0.006635</v>
      </c>
      <c r="M33" s="26">
        <v>0</v>
      </c>
      <c r="N33" s="26">
        <v>1.055538</v>
      </c>
      <c r="O33" s="41">
        <v>12052.52</v>
      </c>
    </row>
    <row r="34" spans="1:15" s="33" customFormat="1" ht="12" customHeight="1">
      <c r="A34" s="34"/>
      <c r="B34" s="35"/>
      <c r="C34" s="36"/>
      <c r="D34" s="34"/>
      <c r="E34" s="37"/>
      <c r="F34" s="64" t="s">
        <v>590</v>
      </c>
      <c r="G34" s="34"/>
      <c r="H34" s="35"/>
      <c r="I34" s="65">
        <f>SUM(I32:I33)</f>
        <v>315168826</v>
      </c>
      <c r="J34" s="71"/>
      <c r="K34" s="71"/>
      <c r="L34" s="71"/>
      <c r="M34" s="71"/>
      <c r="N34" s="71"/>
      <c r="O34" s="66">
        <f>SUM(O32:O33)</f>
        <v>3326726.97</v>
      </c>
    </row>
    <row r="35" spans="1:15" s="42" customFormat="1" ht="12.75">
      <c r="A35" s="21"/>
      <c r="B35" s="22"/>
      <c r="C35" s="23"/>
      <c r="D35" s="21"/>
      <c r="E35" s="24"/>
      <c r="F35" s="25"/>
      <c r="G35" s="21"/>
      <c r="H35" s="22"/>
      <c r="I35" s="30"/>
      <c r="J35" s="26"/>
      <c r="K35" s="26"/>
      <c r="L35" s="26"/>
      <c r="M35" s="26"/>
      <c r="N35" s="26"/>
      <c r="O35" s="41"/>
    </row>
    <row r="36" spans="1:15" s="42" customFormat="1" ht="12.75">
      <c r="A36" s="34" t="s">
        <v>275</v>
      </c>
      <c r="B36" s="35">
        <v>3</v>
      </c>
      <c r="C36" s="36" t="s">
        <v>276</v>
      </c>
      <c r="D36" s="34">
        <v>34</v>
      </c>
      <c r="E36" s="37" t="s">
        <v>273</v>
      </c>
      <c r="F36" s="38" t="s">
        <v>276</v>
      </c>
      <c r="G36" s="34" t="s">
        <v>275</v>
      </c>
      <c r="H36" s="35">
        <v>3</v>
      </c>
      <c r="I36" s="65">
        <v>1028997102</v>
      </c>
      <c r="J36" s="39">
        <v>1.03028</v>
      </c>
      <c r="K36" s="39">
        <v>0.019634</v>
      </c>
      <c r="L36" s="39">
        <v>0.027487</v>
      </c>
      <c r="M36" s="39">
        <v>0.009816</v>
      </c>
      <c r="N36" s="39">
        <v>1.087217</v>
      </c>
      <c r="O36" s="66">
        <v>11187431.35</v>
      </c>
    </row>
    <row r="37" spans="1:15" s="42" customFormat="1" ht="12.75">
      <c r="A37" s="21" t="s">
        <v>277</v>
      </c>
      <c r="B37" s="22">
        <v>3</v>
      </c>
      <c r="C37" s="23" t="s">
        <v>278</v>
      </c>
      <c r="D37" s="21">
        <v>34</v>
      </c>
      <c r="E37" s="24" t="s">
        <v>273</v>
      </c>
      <c r="F37" s="25" t="s">
        <v>278</v>
      </c>
      <c r="G37" s="21" t="s">
        <v>277</v>
      </c>
      <c r="H37" s="22">
        <v>3</v>
      </c>
      <c r="I37" s="30">
        <v>391606405</v>
      </c>
      <c r="J37" s="26">
        <v>0.950342</v>
      </c>
      <c r="K37" s="26">
        <v>0.011398</v>
      </c>
      <c r="L37" s="26">
        <v>0</v>
      </c>
      <c r="M37" s="26">
        <v>0</v>
      </c>
      <c r="N37" s="26">
        <v>0.96174</v>
      </c>
      <c r="O37" s="41">
        <v>3766235.29</v>
      </c>
    </row>
    <row r="38" spans="1:15" s="42" customFormat="1" ht="12.75">
      <c r="A38" s="21" t="s">
        <v>277</v>
      </c>
      <c r="B38" s="22">
        <v>3</v>
      </c>
      <c r="C38" s="23" t="s">
        <v>278</v>
      </c>
      <c r="D38" s="21">
        <v>49</v>
      </c>
      <c r="E38" s="24" t="s">
        <v>279</v>
      </c>
      <c r="F38" s="25" t="s">
        <v>278</v>
      </c>
      <c r="G38" s="21" t="s">
        <v>277</v>
      </c>
      <c r="H38" s="22">
        <v>3</v>
      </c>
      <c r="I38" s="30">
        <v>19989336</v>
      </c>
      <c r="J38" s="26">
        <v>0.950342</v>
      </c>
      <c r="K38" s="26">
        <v>0.011398</v>
      </c>
      <c r="L38" s="26">
        <v>0</v>
      </c>
      <c r="M38" s="26">
        <v>0</v>
      </c>
      <c r="N38" s="26">
        <v>0.96174</v>
      </c>
      <c r="O38" s="41">
        <v>192245.53</v>
      </c>
    </row>
    <row r="39" spans="1:15" s="42" customFormat="1" ht="12.75">
      <c r="A39" s="21" t="s">
        <v>277</v>
      </c>
      <c r="B39" s="22">
        <v>3</v>
      </c>
      <c r="C39" s="23" t="s">
        <v>278</v>
      </c>
      <c r="D39" s="21">
        <v>55</v>
      </c>
      <c r="E39" s="24" t="s">
        <v>280</v>
      </c>
      <c r="F39" s="25" t="s">
        <v>278</v>
      </c>
      <c r="G39" s="21" t="s">
        <v>277</v>
      </c>
      <c r="H39" s="22">
        <v>3</v>
      </c>
      <c r="I39" s="30">
        <v>2218365</v>
      </c>
      <c r="J39" s="26">
        <v>0.950342</v>
      </c>
      <c r="K39" s="26">
        <v>0.011398</v>
      </c>
      <c r="L39" s="26">
        <v>0</v>
      </c>
      <c r="M39" s="26">
        <v>0</v>
      </c>
      <c r="N39" s="26">
        <v>0.96174</v>
      </c>
      <c r="O39" s="41">
        <v>21334.9</v>
      </c>
    </row>
    <row r="40" spans="1:15" s="42" customFormat="1" ht="12.75">
      <c r="A40" s="21" t="s">
        <v>277</v>
      </c>
      <c r="B40" s="22">
        <v>3</v>
      </c>
      <c r="C40" s="23" t="s">
        <v>278</v>
      </c>
      <c r="D40" s="21">
        <v>66</v>
      </c>
      <c r="E40" s="24" t="s">
        <v>110</v>
      </c>
      <c r="F40" s="25" t="s">
        <v>278</v>
      </c>
      <c r="G40" s="21" t="s">
        <v>277</v>
      </c>
      <c r="H40" s="22">
        <v>3</v>
      </c>
      <c r="I40" s="30">
        <v>3613938</v>
      </c>
      <c r="J40" s="26">
        <v>0.950342</v>
      </c>
      <c r="K40" s="26">
        <v>0.011398</v>
      </c>
      <c r="L40" s="26">
        <v>0</v>
      </c>
      <c r="M40" s="26">
        <v>0</v>
      </c>
      <c r="N40" s="26">
        <v>0.96174</v>
      </c>
      <c r="O40" s="41">
        <v>34756.73</v>
      </c>
    </row>
    <row r="41" spans="1:15" s="42" customFormat="1" ht="12.75">
      <c r="A41" s="34"/>
      <c r="B41" s="35"/>
      <c r="C41" s="36"/>
      <c r="D41" s="34"/>
      <c r="E41" s="37"/>
      <c r="F41" s="64" t="s">
        <v>590</v>
      </c>
      <c r="G41" s="34"/>
      <c r="H41" s="35"/>
      <c r="I41" s="65">
        <f>SUM(I37:I40)</f>
        <v>417428044</v>
      </c>
      <c r="J41" s="71"/>
      <c r="K41" s="71"/>
      <c r="L41" s="71"/>
      <c r="M41" s="71"/>
      <c r="N41" s="71"/>
      <c r="O41" s="66">
        <f>SUM(O37:O40)</f>
        <v>4014572.4499999997</v>
      </c>
    </row>
    <row r="42" spans="1:15" s="42" customFormat="1" ht="12.75">
      <c r="A42" s="21" t="s">
        <v>281</v>
      </c>
      <c r="B42" s="22">
        <v>3</v>
      </c>
      <c r="C42" s="23" t="s">
        <v>282</v>
      </c>
      <c r="D42" s="21">
        <v>34</v>
      </c>
      <c r="E42" s="24" t="s">
        <v>273</v>
      </c>
      <c r="F42" s="25" t="s">
        <v>282</v>
      </c>
      <c r="G42" s="21" t="s">
        <v>281</v>
      </c>
      <c r="H42" s="22">
        <v>3</v>
      </c>
      <c r="I42" s="30">
        <v>299954767</v>
      </c>
      <c r="J42" s="26">
        <v>0.614925</v>
      </c>
      <c r="K42" s="26">
        <v>0.079731</v>
      </c>
      <c r="L42" s="26">
        <v>0</v>
      </c>
      <c r="M42" s="26">
        <v>0</v>
      </c>
      <c r="N42" s="26">
        <v>0.694656</v>
      </c>
      <c r="O42" s="41">
        <v>2083654.14</v>
      </c>
    </row>
    <row r="43" spans="1:15" s="42" customFormat="1" ht="12.75">
      <c r="A43" s="21" t="s">
        <v>281</v>
      </c>
      <c r="B43" s="22">
        <v>3</v>
      </c>
      <c r="C43" s="23" t="s">
        <v>282</v>
      </c>
      <c r="D43" s="21">
        <v>48</v>
      </c>
      <c r="E43" s="24" t="s">
        <v>283</v>
      </c>
      <c r="F43" s="25" t="s">
        <v>282</v>
      </c>
      <c r="G43" s="21" t="s">
        <v>281</v>
      </c>
      <c r="H43" s="22">
        <v>3</v>
      </c>
      <c r="I43" s="30">
        <v>269595929</v>
      </c>
      <c r="J43" s="26">
        <v>0.614925</v>
      </c>
      <c r="K43" s="26">
        <v>0.079731</v>
      </c>
      <c r="L43" s="26">
        <v>0</v>
      </c>
      <c r="M43" s="26">
        <v>0</v>
      </c>
      <c r="N43" s="26">
        <v>0.694656</v>
      </c>
      <c r="O43" s="41">
        <v>1872764.35</v>
      </c>
    </row>
    <row r="44" spans="1:15" s="42" customFormat="1" ht="12.75">
      <c r="A44" s="21" t="s">
        <v>281</v>
      </c>
      <c r="B44" s="22">
        <v>3</v>
      </c>
      <c r="C44" s="23" t="s">
        <v>282</v>
      </c>
      <c r="D44" s="21">
        <v>67</v>
      </c>
      <c r="E44" s="24" t="s">
        <v>274</v>
      </c>
      <c r="F44" s="25" t="s">
        <v>282</v>
      </c>
      <c r="G44" s="21" t="s">
        <v>281</v>
      </c>
      <c r="H44" s="22">
        <v>3</v>
      </c>
      <c r="I44" s="30">
        <v>521010</v>
      </c>
      <c r="J44" s="26">
        <v>0.614925</v>
      </c>
      <c r="K44" s="26">
        <v>0.079731</v>
      </c>
      <c r="L44" s="26">
        <v>0</v>
      </c>
      <c r="M44" s="26">
        <v>0</v>
      </c>
      <c r="N44" s="26">
        <v>0.694656</v>
      </c>
      <c r="O44" s="41">
        <v>3619.23</v>
      </c>
    </row>
    <row r="45" spans="1:15" s="42" customFormat="1" ht="12.75">
      <c r="A45" s="34"/>
      <c r="B45" s="35"/>
      <c r="C45" s="36"/>
      <c r="D45" s="34"/>
      <c r="E45" s="37"/>
      <c r="F45" s="64" t="s">
        <v>590</v>
      </c>
      <c r="G45" s="34"/>
      <c r="H45" s="35"/>
      <c r="I45" s="65">
        <f>SUM(I42:I44)</f>
        <v>570071706</v>
      </c>
      <c r="J45" s="71"/>
      <c r="K45" s="71"/>
      <c r="L45" s="71"/>
      <c r="M45" s="71"/>
      <c r="N45" s="71"/>
      <c r="O45" s="66">
        <f>SUM(O42:O44)</f>
        <v>3960037.72</v>
      </c>
    </row>
    <row r="46" spans="1:15" s="33" customFormat="1" ht="12" customHeight="1">
      <c r="A46" s="21" t="s">
        <v>284</v>
      </c>
      <c r="B46" s="22">
        <v>3</v>
      </c>
      <c r="C46" s="23" t="s">
        <v>285</v>
      </c>
      <c r="D46" s="21">
        <v>35</v>
      </c>
      <c r="E46" s="24" t="s">
        <v>144</v>
      </c>
      <c r="F46" s="25" t="s">
        <v>285</v>
      </c>
      <c r="G46" s="21" t="s">
        <v>284</v>
      </c>
      <c r="H46" s="22">
        <v>3</v>
      </c>
      <c r="I46" s="30">
        <v>526757057</v>
      </c>
      <c r="J46" s="26">
        <v>0.501034</v>
      </c>
      <c r="K46" s="26">
        <v>0.033402</v>
      </c>
      <c r="L46" s="26">
        <v>0</v>
      </c>
      <c r="M46" s="26">
        <v>0</v>
      </c>
      <c r="N46" s="26">
        <v>0.534436</v>
      </c>
      <c r="O46" s="41">
        <v>2815179.12</v>
      </c>
    </row>
    <row r="47" spans="1:15" s="33" customFormat="1" ht="12" customHeight="1">
      <c r="A47" s="21" t="s">
        <v>284</v>
      </c>
      <c r="B47" s="22">
        <v>3</v>
      </c>
      <c r="C47" s="23" t="s">
        <v>285</v>
      </c>
      <c r="D47" s="21">
        <v>51</v>
      </c>
      <c r="E47" s="24" t="s">
        <v>32</v>
      </c>
      <c r="F47" s="25" t="s">
        <v>285</v>
      </c>
      <c r="G47" s="21" t="s">
        <v>284</v>
      </c>
      <c r="H47" s="22">
        <v>3</v>
      </c>
      <c r="I47" s="30">
        <v>3336868</v>
      </c>
      <c r="J47" s="26">
        <v>0.501034</v>
      </c>
      <c r="K47" s="26">
        <v>0.033402</v>
      </c>
      <c r="L47" s="26">
        <v>0</v>
      </c>
      <c r="M47" s="26">
        <v>0</v>
      </c>
      <c r="N47" s="26">
        <v>0.534436</v>
      </c>
      <c r="O47" s="41">
        <v>17833.41</v>
      </c>
    </row>
    <row r="48" spans="1:15" s="33" customFormat="1" ht="12" customHeight="1">
      <c r="A48" s="21" t="s">
        <v>284</v>
      </c>
      <c r="B48" s="22">
        <v>3</v>
      </c>
      <c r="C48" s="23" t="s">
        <v>285</v>
      </c>
      <c r="D48" s="21">
        <v>62</v>
      </c>
      <c r="E48" s="24" t="s">
        <v>36</v>
      </c>
      <c r="F48" s="25" t="s">
        <v>285</v>
      </c>
      <c r="G48" s="21" t="s">
        <v>284</v>
      </c>
      <c r="H48" s="22">
        <v>3</v>
      </c>
      <c r="I48" s="30">
        <v>74882191</v>
      </c>
      <c r="J48" s="26">
        <v>0.501034</v>
      </c>
      <c r="K48" s="26">
        <v>0.033402</v>
      </c>
      <c r="L48" s="26">
        <v>0</v>
      </c>
      <c r="M48" s="26">
        <v>0</v>
      </c>
      <c r="N48" s="26">
        <v>0.534436</v>
      </c>
      <c r="O48" s="41">
        <v>400197.35</v>
      </c>
    </row>
    <row r="49" spans="1:15" s="33" customFormat="1" ht="12" customHeight="1">
      <c r="A49" s="34"/>
      <c r="B49" s="35"/>
      <c r="C49" s="36"/>
      <c r="D49" s="34"/>
      <c r="E49" s="37"/>
      <c r="F49" s="64" t="s">
        <v>590</v>
      </c>
      <c r="G49" s="34"/>
      <c r="H49" s="35"/>
      <c r="I49" s="65">
        <f>SUM(I46:I48)</f>
        <v>604976116</v>
      </c>
      <c r="J49" s="71"/>
      <c r="K49" s="71"/>
      <c r="L49" s="71"/>
      <c r="M49" s="71"/>
      <c r="N49" s="71"/>
      <c r="O49" s="66">
        <f>SUM(O46:O48)</f>
        <v>3233209.8800000004</v>
      </c>
    </row>
    <row r="50" spans="1:15" s="33" customFormat="1" ht="12" customHeight="1">
      <c r="A50" s="21" t="s">
        <v>286</v>
      </c>
      <c r="B50" s="22">
        <v>3</v>
      </c>
      <c r="C50" s="23" t="s">
        <v>287</v>
      </c>
      <c r="D50" s="21">
        <v>36</v>
      </c>
      <c r="E50" s="24" t="s">
        <v>288</v>
      </c>
      <c r="F50" s="25" t="s">
        <v>287</v>
      </c>
      <c r="G50" s="21" t="s">
        <v>286</v>
      </c>
      <c r="H50" s="22">
        <v>3</v>
      </c>
      <c r="I50" s="30">
        <v>259877764</v>
      </c>
      <c r="J50" s="26">
        <v>0.950886</v>
      </c>
      <c r="K50" s="26">
        <v>0.009326</v>
      </c>
      <c r="L50" s="26">
        <v>0.00997</v>
      </c>
      <c r="M50" s="26">
        <v>0</v>
      </c>
      <c r="N50" s="26">
        <v>0.970182</v>
      </c>
      <c r="O50" s="41">
        <v>2521288.93</v>
      </c>
    </row>
    <row r="51" spans="1:15" s="33" customFormat="1" ht="12" customHeight="1">
      <c r="A51" s="21" t="s">
        <v>286</v>
      </c>
      <c r="B51" s="22">
        <v>3</v>
      </c>
      <c r="C51" s="23" t="s">
        <v>287</v>
      </c>
      <c r="D51" s="21">
        <v>45</v>
      </c>
      <c r="E51" s="24" t="s">
        <v>17</v>
      </c>
      <c r="F51" s="25" t="s">
        <v>287</v>
      </c>
      <c r="G51" s="21" t="s">
        <v>286</v>
      </c>
      <c r="H51" s="22">
        <v>3</v>
      </c>
      <c r="I51" s="30">
        <v>19345070</v>
      </c>
      <c r="J51" s="26">
        <v>0.950886</v>
      </c>
      <c r="K51" s="26">
        <v>0.009326</v>
      </c>
      <c r="L51" s="26">
        <v>0.00997</v>
      </c>
      <c r="M51" s="26">
        <v>0</v>
      </c>
      <c r="N51" s="26">
        <v>0.970182</v>
      </c>
      <c r="O51" s="41">
        <v>187682.43</v>
      </c>
    </row>
    <row r="52" spans="1:15" s="33" customFormat="1" ht="12" customHeight="1">
      <c r="A52" s="21" t="s">
        <v>286</v>
      </c>
      <c r="B52" s="22">
        <v>3</v>
      </c>
      <c r="C52" s="23" t="s">
        <v>287</v>
      </c>
      <c r="D52" s="21">
        <v>88</v>
      </c>
      <c r="E52" s="24" t="s">
        <v>289</v>
      </c>
      <c r="F52" s="25" t="s">
        <v>287</v>
      </c>
      <c r="G52" s="21" t="s">
        <v>286</v>
      </c>
      <c r="H52" s="22">
        <v>3</v>
      </c>
      <c r="I52" s="30">
        <v>34815768</v>
      </c>
      <c r="J52" s="26">
        <v>0.950886</v>
      </c>
      <c r="K52" s="26">
        <v>0.009326</v>
      </c>
      <c r="L52" s="26">
        <v>0.00997</v>
      </c>
      <c r="M52" s="26">
        <v>0</v>
      </c>
      <c r="N52" s="26">
        <v>0.970182</v>
      </c>
      <c r="O52" s="41">
        <v>337776.32</v>
      </c>
    </row>
    <row r="53" spans="1:15" s="33" customFormat="1" ht="12" customHeight="1">
      <c r="A53" s="34"/>
      <c r="B53" s="35"/>
      <c r="C53" s="36"/>
      <c r="D53" s="34"/>
      <c r="E53" s="37"/>
      <c r="F53" s="64" t="s">
        <v>590</v>
      </c>
      <c r="G53" s="34"/>
      <c r="H53" s="35"/>
      <c r="I53" s="65">
        <f>SUM(I50:I52)</f>
        <v>314038602</v>
      </c>
      <c r="J53" s="71"/>
      <c r="K53" s="71"/>
      <c r="L53" s="71"/>
      <c r="M53" s="71"/>
      <c r="N53" s="71"/>
      <c r="O53" s="95">
        <f>SUM(O50:O52)</f>
        <v>3046747.68</v>
      </c>
    </row>
    <row r="54" ht="12.75">
      <c r="A54" s="93" t="s">
        <v>635</v>
      </c>
    </row>
  </sheetData>
  <sheetProtection/>
  <printOptions horizontalCentered="1"/>
  <pageMargins left="0.25" right="0.25" top="0.3" bottom="0.5" header="0.1" footer="0"/>
  <pageSetup fitToHeight="1" fitToWidth="1" horizontalDpi="300" verticalDpi="300" orientation="landscape" scale="25" r:id="rId1"/>
  <headerFooter alignWithMargins="0">
    <oddFooter>&amp;C&amp;"Times New Roman,Regular"Nebraska Department of Revenue, Property Assessment Division 2014 Annual Report&amp;R&amp;"Times New Roman,Regular"Table 13, Page 58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D19">
      <selection activeCell="I47" sqref="I47:O47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2014-2015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591</v>
      </c>
      <c r="B2" s="6"/>
      <c r="C2" s="7"/>
      <c r="D2" s="8" t="s">
        <v>190</v>
      </c>
      <c r="E2" s="6"/>
      <c r="F2" s="9"/>
      <c r="G2" s="5" t="s">
        <v>198</v>
      </c>
      <c r="H2" s="6"/>
      <c r="I2" s="40">
        <f>'table 13 pg1 '!$I$2</f>
        <v>2014</v>
      </c>
      <c r="J2" s="10" t="s">
        <v>201</v>
      </c>
      <c r="K2" s="10" t="s">
        <v>592</v>
      </c>
      <c r="L2" s="10" t="s">
        <v>593</v>
      </c>
      <c r="M2" s="10" t="s">
        <v>634</v>
      </c>
      <c r="N2" s="40">
        <f>'table 13 pg1 '!N2</f>
        <v>2014</v>
      </c>
      <c r="O2" s="28" t="str">
        <f>'table 13 pg1 '!O2</f>
        <v>2014 Taxes</v>
      </c>
    </row>
    <row r="3" spans="1:15" ht="14.25">
      <c r="A3" s="84" t="s">
        <v>594</v>
      </c>
      <c r="B3" s="12"/>
      <c r="C3" s="13" t="s">
        <v>196</v>
      </c>
      <c r="D3" s="14" t="s">
        <v>191</v>
      </c>
      <c r="E3" s="12"/>
      <c r="F3" s="15" t="s">
        <v>199</v>
      </c>
      <c r="G3" s="11" t="s">
        <v>197</v>
      </c>
      <c r="H3" s="12"/>
      <c r="I3" s="32" t="s">
        <v>192</v>
      </c>
      <c r="J3" s="16" t="s">
        <v>193</v>
      </c>
      <c r="K3" s="16" t="s">
        <v>595</v>
      </c>
      <c r="L3" s="16" t="s">
        <v>623</v>
      </c>
      <c r="M3" s="16"/>
      <c r="N3" s="32" t="s">
        <v>202</v>
      </c>
      <c r="O3" s="29" t="s">
        <v>596</v>
      </c>
    </row>
    <row r="4" spans="1:15" s="33" customFormat="1" ht="12" customHeight="1">
      <c r="A4" s="21" t="s">
        <v>290</v>
      </c>
      <c r="B4" s="22">
        <v>3</v>
      </c>
      <c r="C4" s="23" t="s">
        <v>291</v>
      </c>
      <c r="D4" s="21">
        <v>24</v>
      </c>
      <c r="E4" s="24" t="s">
        <v>72</v>
      </c>
      <c r="F4" s="25" t="s">
        <v>291</v>
      </c>
      <c r="G4" s="21" t="s">
        <v>290</v>
      </c>
      <c r="H4" s="22">
        <v>3</v>
      </c>
      <c r="I4" s="30">
        <v>91228028</v>
      </c>
      <c r="J4" s="26">
        <v>0.95</v>
      </c>
      <c r="K4" s="26">
        <v>0</v>
      </c>
      <c r="L4" s="26">
        <v>0</v>
      </c>
      <c r="M4" s="26">
        <v>0</v>
      </c>
      <c r="N4" s="26">
        <v>0.95</v>
      </c>
      <c r="O4" s="96">
        <v>866666.17</v>
      </c>
    </row>
    <row r="5" spans="1:15" s="33" customFormat="1" ht="12" customHeight="1">
      <c r="A5" s="21" t="s">
        <v>290</v>
      </c>
      <c r="B5" s="22">
        <v>3</v>
      </c>
      <c r="C5" s="23" t="s">
        <v>291</v>
      </c>
      <c r="D5" s="21">
        <v>32</v>
      </c>
      <c r="E5" s="24" t="s">
        <v>258</v>
      </c>
      <c r="F5" s="25" t="s">
        <v>291</v>
      </c>
      <c r="G5" s="21" t="s">
        <v>290</v>
      </c>
      <c r="H5" s="22">
        <v>3</v>
      </c>
      <c r="I5" s="30">
        <v>12236886</v>
      </c>
      <c r="J5" s="26">
        <v>0.95</v>
      </c>
      <c r="K5" s="26">
        <v>0</v>
      </c>
      <c r="L5" s="26">
        <v>0</v>
      </c>
      <c r="M5" s="26">
        <v>0</v>
      </c>
      <c r="N5" s="26">
        <v>0.95</v>
      </c>
      <c r="O5" s="41">
        <v>116250.42</v>
      </c>
    </row>
    <row r="6" spans="1:15" s="33" customFormat="1" ht="12" customHeight="1">
      <c r="A6" s="21" t="s">
        <v>290</v>
      </c>
      <c r="B6" s="22">
        <v>3</v>
      </c>
      <c r="C6" s="23" t="s">
        <v>291</v>
      </c>
      <c r="D6" s="21">
        <v>37</v>
      </c>
      <c r="E6" s="24" t="s">
        <v>208</v>
      </c>
      <c r="F6" s="25" t="s">
        <v>291</v>
      </c>
      <c r="G6" s="21" t="s">
        <v>290</v>
      </c>
      <c r="H6" s="22">
        <v>3</v>
      </c>
      <c r="I6" s="30">
        <v>280512163</v>
      </c>
      <c r="J6" s="26">
        <v>0.95</v>
      </c>
      <c r="K6" s="26">
        <v>0</v>
      </c>
      <c r="L6" s="26">
        <v>0</v>
      </c>
      <c r="M6" s="26">
        <v>0</v>
      </c>
      <c r="N6" s="26">
        <v>0.95</v>
      </c>
      <c r="O6" s="41">
        <v>2664866.39</v>
      </c>
    </row>
    <row r="7" spans="1:15" s="33" customFormat="1" ht="12" customHeight="1">
      <c r="A7" s="34"/>
      <c r="B7" s="35"/>
      <c r="C7" s="36"/>
      <c r="D7" s="34"/>
      <c r="E7" s="37"/>
      <c r="F7" s="67" t="s">
        <v>590</v>
      </c>
      <c r="G7" s="34"/>
      <c r="H7" s="35"/>
      <c r="I7" s="65">
        <f>SUM(I4:I6)</f>
        <v>383977077</v>
      </c>
      <c r="J7" s="71"/>
      <c r="K7" s="71"/>
      <c r="L7" s="71"/>
      <c r="M7" s="71"/>
      <c r="N7" s="71"/>
      <c r="O7" s="66">
        <f>SUM(O4:O6)</f>
        <v>3647782.9800000004</v>
      </c>
    </row>
    <row r="8" spans="1:15" s="33" customFormat="1" ht="12" customHeight="1">
      <c r="A8" s="43" t="s">
        <v>292</v>
      </c>
      <c r="B8" s="44">
        <v>3</v>
      </c>
      <c r="C8" s="45" t="s">
        <v>293</v>
      </c>
      <c r="D8" s="43">
        <v>16</v>
      </c>
      <c r="E8" s="46" t="s">
        <v>132</v>
      </c>
      <c r="F8" s="45" t="s">
        <v>630</v>
      </c>
      <c r="G8" s="43" t="s">
        <v>292</v>
      </c>
      <c r="H8" s="44">
        <v>3</v>
      </c>
      <c r="I8" s="48">
        <v>96647356</v>
      </c>
      <c r="J8" s="49">
        <v>0.521587</v>
      </c>
      <c r="K8" s="49">
        <v>0.062799</v>
      </c>
      <c r="L8" s="49">
        <v>0</v>
      </c>
      <c r="M8" s="49">
        <v>0</v>
      </c>
      <c r="N8" s="49">
        <v>0.584386</v>
      </c>
      <c r="O8" s="50">
        <v>564793.78</v>
      </c>
    </row>
    <row r="9" spans="1:15" s="33" customFormat="1" ht="12" customHeight="1">
      <c r="A9" s="21" t="s">
        <v>292</v>
      </c>
      <c r="B9" s="22">
        <v>3</v>
      </c>
      <c r="C9" s="23" t="s">
        <v>293</v>
      </c>
      <c r="D9" s="21">
        <v>38</v>
      </c>
      <c r="E9" s="24" t="s">
        <v>294</v>
      </c>
      <c r="F9" s="23" t="s">
        <v>630</v>
      </c>
      <c r="G9" s="21" t="s">
        <v>292</v>
      </c>
      <c r="H9" s="22">
        <v>3</v>
      </c>
      <c r="I9" s="30">
        <v>203619268</v>
      </c>
      <c r="J9" s="26">
        <v>0.521587</v>
      </c>
      <c r="K9" s="26">
        <v>0.062799</v>
      </c>
      <c r="L9" s="26">
        <v>0</v>
      </c>
      <c r="M9" s="26">
        <v>0</v>
      </c>
      <c r="N9" s="26">
        <v>0.584386</v>
      </c>
      <c r="O9" s="41">
        <v>1189922.64</v>
      </c>
    </row>
    <row r="10" spans="1:15" s="33" customFormat="1" ht="12" customHeight="1">
      <c r="A10" s="21" t="s">
        <v>292</v>
      </c>
      <c r="B10" s="22">
        <v>3</v>
      </c>
      <c r="C10" s="23" t="s">
        <v>293</v>
      </c>
      <c r="D10" s="21">
        <v>81</v>
      </c>
      <c r="E10" s="24" t="s">
        <v>55</v>
      </c>
      <c r="F10" s="23" t="s">
        <v>630</v>
      </c>
      <c r="G10" s="21" t="s">
        <v>292</v>
      </c>
      <c r="H10" s="22">
        <v>3</v>
      </c>
      <c r="I10" s="30">
        <v>101847621</v>
      </c>
      <c r="J10" s="26">
        <v>0.521587</v>
      </c>
      <c r="K10" s="26">
        <v>0.062799</v>
      </c>
      <c r="L10" s="26">
        <v>0</v>
      </c>
      <c r="M10" s="26">
        <v>0</v>
      </c>
      <c r="N10" s="26">
        <v>0.584386</v>
      </c>
      <c r="O10" s="41">
        <v>595183.29</v>
      </c>
    </row>
    <row r="11" spans="1:15" s="33" customFormat="1" ht="12" customHeight="1">
      <c r="A11" s="34"/>
      <c r="B11" s="35"/>
      <c r="C11" s="36"/>
      <c r="D11" s="34"/>
      <c r="E11" s="37"/>
      <c r="F11" s="64" t="s">
        <v>590</v>
      </c>
      <c r="G11" s="34"/>
      <c r="H11" s="35"/>
      <c r="I11" s="65">
        <f>SUM(I8:I10)</f>
        <v>402114245</v>
      </c>
      <c r="J11" s="71"/>
      <c r="K11" s="71"/>
      <c r="L11" s="71"/>
      <c r="M11" s="71"/>
      <c r="N11" s="71"/>
      <c r="O11" s="66">
        <f>SUM(O8:O10)</f>
        <v>2349899.71</v>
      </c>
    </row>
    <row r="12" spans="1:15" s="33" customFormat="1" ht="12" customHeight="1">
      <c r="A12" s="21" t="s">
        <v>642</v>
      </c>
      <c r="B12" s="22">
        <v>3</v>
      </c>
      <c r="C12" s="23" t="s">
        <v>643</v>
      </c>
      <c r="D12" s="21">
        <v>6</v>
      </c>
      <c r="E12" s="24" t="s">
        <v>24</v>
      </c>
      <c r="F12" s="25" t="s">
        <v>643</v>
      </c>
      <c r="G12" s="21" t="s">
        <v>642</v>
      </c>
      <c r="H12" s="22">
        <v>3</v>
      </c>
      <c r="I12" s="30">
        <v>3524975</v>
      </c>
      <c r="J12" s="26">
        <v>0.9</v>
      </c>
      <c r="K12" s="26">
        <v>0.01</v>
      </c>
      <c r="L12" s="26">
        <v>0</v>
      </c>
      <c r="M12" s="26">
        <v>0</v>
      </c>
      <c r="N12" s="26">
        <v>0.91</v>
      </c>
      <c r="O12" s="41">
        <v>32077.27</v>
      </c>
    </row>
    <row r="13" spans="1:15" s="33" customFormat="1" ht="12" customHeight="1">
      <c r="A13" s="21" t="s">
        <v>642</v>
      </c>
      <c r="B13" s="22">
        <v>3</v>
      </c>
      <c r="C13" s="23" t="s">
        <v>643</v>
      </c>
      <c r="D13" s="21">
        <v>39</v>
      </c>
      <c r="E13" s="24" t="s">
        <v>47</v>
      </c>
      <c r="F13" s="25" t="s">
        <v>643</v>
      </c>
      <c r="G13" s="21" t="s">
        <v>642</v>
      </c>
      <c r="H13" s="22">
        <v>3</v>
      </c>
      <c r="I13" s="30">
        <v>518610346</v>
      </c>
      <c r="J13" s="26">
        <v>0.9</v>
      </c>
      <c r="K13" s="26">
        <v>0.01</v>
      </c>
      <c r="L13" s="26">
        <v>0</v>
      </c>
      <c r="M13" s="26">
        <v>0</v>
      </c>
      <c r="N13" s="26">
        <v>0.91</v>
      </c>
      <c r="O13" s="41">
        <v>4719354.66</v>
      </c>
    </row>
    <row r="14" spans="1:15" s="33" customFormat="1" ht="12" customHeight="1">
      <c r="A14" s="21" t="s">
        <v>642</v>
      </c>
      <c r="B14" s="22">
        <v>3</v>
      </c>
      <c r="C14" s="23" t="s">
        <v>643</v>
      </c>
      <c r="D14" s="21">
        <v>47</v>
      </c>
      <c r="E14" s="24" t="s">
        <v>295</v>
      </c>
      <c r="F14" s="25" t="s">
        <v>643</v>
      </c>
      <c r="G14" s="21" t="s">
        <v>642</v>
      </c>
      <c r="H14" s="22">
        <v>3</v>
      </c>
      <c r="I14" s="30">
        <v>38975974</v>
      </c>
      <c r="J14" s="26">
        <v>0.9</v>
      </c>
      <c r="K14" s="26">
        <v>0.01</v>
      </c>
      <c r="L14" s="26">
        <v>0</v>
      </c>
      <c r="M14" s="26">
        <v>0</v>
      </c>
      <c r="N14" s="26">
        <v>0.91</v>
      </c>
      <c r="O14" s="41">
        <v>354681.48</v>
      </c>
    </row>
    <row r="15" spans="1:15" s="33" customFormat="1" ht="12" customHeight="1">
      <c r="A15" s="21" t="s">
        <v>642</v>
      </c>
      <c r="B15" s="22">
        <v>3</v>
      </c>
      <c r="C15" s="23" t="s">
        <v>643</v>
      </c>
      <c r="D15" s="21">
        <v>63</v>
      </c>
      <c r="E15" s="24" t="s">
        <v>48</v>
      </c>
      <c r="F15" s="25" t="s">
        <v>643</v>
      </c>
      <c r="G15" s="21" t="s">
        <v>642</v>
      </c>
      <c r="H15" s="22">
        <v>3</v>
      </c>
      <c r="I15" s="30">
        <v>17764642</v>
      </c>
      <c r="J15" s="26">
        <v>0.9</v>
      </c>
      <c r="K15" s="26">
        <v>0.01</v>
      </c>
      <c r="L15" s="26">
        <v>0</v>
      </c>
      <c r="M15" s="26">
        <v>0</v>
      </c>
      <c r="N15" s="26">
        <v>0.91</v>
      </c>
      <c r="O15" s="41">
        <v>161658.28</v>
      </c>
    </row>
    <row r="16" spans="1:15" s="33" customFormat="1" ht="12" customHeight="1">
      <c r="A16" s="21" t="s">
        <v>642</v>
      </c>
      <c r="B16" s="22">
        <v>3</v>
      </c>
      <c r="C16" s="23" t="s">
        <v>643</v>
      </c>
      <c r="D16" s="21">
        <v>82</v>
      </c>
      <c r="E16" s="24" t="s">
        <v>77</v>
      </c>
      <c r="F16" s="25" t="s">
        <v>643</v>
      </c>
      <c r="G16" s="21" t="s">
        <v>642</v>
      </c>
      <c r="H16" s="22">
        <v>3</v>
      </c>
      <c r="I16" s="30">
        <v>11446371</v>
      </c>
      <c r="J16" s="26">
        <v>0.9</v>
      </c>
      <c r="K16" s="26">
        <v>0.01</v>
      </c>
      <c r="L16" s="26">
        <v>0</v>
      </c>
      <c r="M16" s="26">
        <v>0</v>
      </c>
      <c r="N16" s="26">
        <v>0.91</v>
      </c>
      <c r="O16" s="41">
        <v>104162.01</v>
      </c>
    </row>
    <row r="17" spans="1:15" s="33" customFormat="1" ht="12" customHeight="1">
      <c r="A17" s="21" t="s">
        <v>642</v>
      </c>
      <c r="B17" s="22">
        <v>3</v>
      </c>
      <c r="C17" s="23" t="s">
        <v>643</v>
      </c>
      <c r="D17" s="21">
        <v>88</v>
      </c>
      <c r="E17" s="24" t="s">
        <v>289</v>
      </c>
      <c r="F17" s="25" t="s">
        <v>643</v>
      </c>
      <c r="G17" s="21" t="s">
        <v>642</v>
      </c>
      <c r="H17" s="22">
        <v>3</v>
      </c>
      <c r="I17" s="30">
        <v>72706136</v>
      </c>
      <c r="J17" s="26">
        <v>0.9</v>
      </c>
      <c r="K17" s="26">
        <v>0.01</v>
      </c>
      <c r="L17" s="26">
        <v>0</v>
      </c>
      <c r="M17" s="26">
        <v>0</v>
      </c>
      <c r="N17" s="26">
        <v>0.91</v>
      </c>
      <c r="O17" s="41">
        <v>661626.13</v>
      </c>
    </row>
    <row r="18" spans="1:15" s="33" customFormat="1" ht="11.25" customHeight="1">
      <c r="A18" s="34"/>
      <c r="B18" s="35"/>
      <c r="C18" s="36"/>
      <c r="D18" s="34"/>
      <c r="E18" s="37"/>
      <c r="F18" s="64" t="s">
        <v>590</v>
      </c>
      <c r="G18" s="34"/>
      <c r="H18" s="35"/>
      <c r="I18" s="65">
        <f>SUM(I12:I17)</f>
        <v>663028444</v>
      </c>
      <c r="J18" s="71"/>
      <c r="K18" s="71"/>
      <c r="L18" s="71"/>
      <c r="M18" s="71"/>
      <c r="N18" s="71"/>
      <c r="O18" s="66">
        <f>SUM(O12:O17)</f>
        <v>6033559.83</v>
      </c>
    </row>
    <row r="19" spans="1:15" s="33" customFormat="1" ht="12" customHeight="1">
      <c r="A19" s="21" t="s">
        <v>296</v>
      </c>
      <c r="B19" s="22">
        <v>3</v>
      </c>
      <c r="C19" s="23" t="s">
        <v>297</v>
      </c>
      <c r="D19" s="21">
        <v>40</v>
      </c>
      <c r="E19" s="24" t="s">
        <v>3</v>
      </c>
      <c r="F19" s="25" t="s">
        <v>297</v>
      </c>
      <c r="G19" s="21" t="s">
        <v>296</v>
      </c>
      <c r="H19" s="22">
        <v>3</v>
      </c>
      <c r="I19" s="30">
        <v>2762597908</v>
      </c>
      <c r="J19" s="26">
        <v>1.04</v>
      </c>
      <c r="K19" s="26">
        <v>0.00061</v>
      </c>
      <c r="L19" s="26">
        <v>0.02139</v>
      </c>
      <c r="M19" s="26">
        <v>0</v>
      </c>
      <c r="N19" s="26">
        <v>1.062</v>
      </c>
      <c r="O19" s="41">
        <v>29338790.37</v>
      </c>
    </row>
    <row r="20" spans="1:15" s="33" customFormat="1" ht="12" customHeight="1">
      <c r="A20" s="21" t="s">
        <v>296</v>
      </c>
      <c r="B20" s="22">
        <v>3</v>
      </c>
      <c r="C20" s="23" t="s">
        <v>297</v>
      </c>
      <c r="D20" s="21">
        <v>61</v>
      </c>
      <c r="E20" s="24" t="s">
        <v>298</v>
      </c>
      <c r="F20" s="25" t="s">
        <v>297</v>
      </c>
      <c r="G20" s="21" t="s">
        <v>296</v>
      </c>
      <c r="H20" s="22">
        <v>3</v>
      </c>
      <c r="I20" s="30">
        <v>239710</v>
      </c>
      <c r="J20" s="26">
        <v>1.04</v>
      </c>
      <c r="K20" s="26">
        <v>0.00061</v>
      </c>
      <c r="L20" s="26">
        <v>0.02139</v>
      </c>
      <c r="M20" s="26">
        <v>0</v>
      </c>
      <c r="N20" s="26">
        <v>1.062</v>
      </c>
      <c r="O20" s="41">
        <v>2545.72</v>
      </c>
    </row>
    <row r="21" spans="1:15" s="33" customFormat="1" ht="12" customHeight="1">
      <c r="A21" s="34"/>
      <c r="B21" s="35"/>
      <c r="C21" s="36"/>
      <c r="D21" s="34"/>
      <c r="E21" s="37"/>
      <c r="F21" s="64" t="s">
        <v>590</v>
      </c>
      <c r="G21" s="34"/>
      <c r="H21" s="35"/>
      <c r="I21" s="65">
        <f>SUM(I19:I20)</f>
        <v>2762837618</v>
      </c>
      <c r="J21" s="71"/>
      <c r="K21" s="71"/>
      <c r="L21" s="71"/>
      <c r="M21" s="71"/>
      <c r="N21" s="71"/>
      <c r="O21" s="66">
        <f>SUM(O19:O20)</f>
        <v>29341336.09</v>
      </c>
    </row>
    <row r="22" spans="1:15" s="33" customFormat="1" ht="12" customHeight="1">
      <c r="A22" s="21" t="s">
        <v>299</v>
      </c>
      <c r="B22" s="22">
        <v>3</v>
      </c>
      <c r="C22" s="23" t="s">
        <v>300</v>
      </c>
      <c r="D22" s="21">
        <v>40</v>
      </c>
      <c r="E22" s="24" t="s">
        <v>3</v>
      </c>
      <c r="F22" s="25" t="s">
        <v>300</v>
      </c>
      <c r="G22" s="21" t="s">
        <v>299</v>
      </c>
      <c r="H22" s="22">
        <v>3</v>
      </c>
      <c r="I22" s="30">
        <v>509886965</v>
      </c>
      <c r="J22" s="26">
        <v>0.952468</v>
      </c>
      <c r="K22" s="26">
        <v>0.021428</v>
      </c>
      <c r="L22" s="26">
        <v>0.030931</v>
      </c>
      <c r="M22" s="26">
        <v>0</v>
      </c>
      <c r="N22" s="26">
        <v>1.004827</v>
      </c>
      <c r="O22" s="41">
        <v>5123481.88</v>
      </c>
    </row>
    <row r="23" spans="1:15" s="33" customFormat="1" ht="12" customHeight="1">
      <c r="A23" s="21" t="s">
        <v>299</v>
      </c>
      <c r="B23" s="22">
        <v>3</v>
      </c>
      <c r="C23" s="23" t="s">
        <v>300</v>
      </c>
      <c r="D23" s="21">
        <v>47</v>
      </c>
      <c r="E23" s="24" t="s">
        <v>295</v>
      </c>
      <c r="F23" s="25" t="s">
        <v>300</v>
      </c>
      <c r="G23" s="21" t="s">
        <v>299</v>
      </c>
      <c r="H23" s="22">
        <v>3</v>
      </c>
      <c r="I23" s="30">
        <v>120869052</v>
      </c>
      <c r="J23" s="26">
        <v>0.952468</v>
      </c>
      <c r="K23" s="26">
        <v>0.021428</v>
      </c>
      <c r="L23" s="26">
        <v>0.030931</v>
      </c>
      <c r="M23" s="26">
        <v>0</v>
      </c>
      <c r="N23" s="26">
        <v>1.004827</v>
      </c>
      <c r="O23" s="41">
        <v>1214524.71</v>
      </c>
    </row>
    <row r="24" spans="1:15" s="33" customFormat="1" ht="12" customHeight="1">
      <c r="A24" s="21" t="s">
        <v>299</v>
      </c>
      <c r="B24" s="22">
        <v>3</v>
      </c>
      <c r="C24" s="23" t="s">
        <v>300</v>
      </c>
      <c r="D24" s="21">
        <v>61</v>
      </c>
      <c r="E24" s="24" t="s">
        <v>298</v>
      </c>
      <c r="F24" s="25" t="s">
        <v>300</v>
      </c>
      <c r="G24" s="21" t="s">
        <v>299</v>
      </c>
      <c r="H24" s="22">
        <v>3</v>
      </c>
      <c r="I24" s="30">
        <v>191895307</v>
      </c>
      <c r="J24" s="26">
        <v>0.952468</v>
      </c>
      <c r="K24" s="26">
        <v>0.021428</v>
      </c>
      <c r="L24" s="26">
        <v>0.030931</v>
      </c>
      <c r="M24" s="26">
        <v>0</v>
      </c>
      <c r="N24" s="26">
        <v>1.004827</v>
      </c>
      <c r="O24" s="41">
        <v>1928215.83</v>
      </c>
    </row>
    <row r="25" spans="1:15" s="33" customFormat="1" ht="12" customHeight="1">
      <c r="A25" s="34"/>
      <c r="B25" s="35"/>
      <c r="C25" s="36"/>
      <c r="D25" s="34"/>
      <c r="E25" s="37"/>
      <c r="F25" s="64" t="s">
        <v>590</v>
      </c>
      <c r="G25" s="34"/>
      <c r="H25" s="35"/>
      <c r="I25" s="65">
        <f>SUM(I22:I24)</f>
        <v>822651324</v>
      </c>
      <c r="J25" s="71"/>
      <c r="K25" s="71"/>
      <c r="L25" s="71"/>
      <c r="M25" s="71"/>
      <c r="N25" s="71"/>
      <c r="O25" s="66">
        <f>SUM(O22:O24)</f>
        <v>8266222.42</v>
      </c>
    </row>
    <row r="26" spans="1:15" s="33" customFormat="1" ht="12" customHeight="1">
      <c r="A26" s="21"/>
      <c r="B26" s="22"/>
      <c r="C26" s="23"/>
      <c r="D26" s="21"/>
      <c r="E26" s="24"/>
      <c r="F26" s="25"/>
      <c r="G26" s="21"/>
      <c r="H26" s="22"/>
      <c r="I26" s="30"/>
      <c r="J26" s="26"/>
      <c r="K26" s="26"/>
      <c r="L26" s="26"/>
      <c r="M26" s="26"/>
      <c r="N26" s="26"/>
      <c r="O26" s="41"/>
    </row>
    <row r="27" spans="1:15" s="33" customFormat="1" ht="12" customHeight="1">
      <c r="A27" s="34" t="s">
        <v>301</v>
      </c>
      <c r="B27" s="35">
        <v>3</v>
      </c>
      <c r="C27" s="36" t="s">
        <v>302</v>
      </c>
      <c r="D27" s="34">
        <v>40</v>
      </c>
      <c r="E27" s="37" t="s">
        <v>3</v>
      </c>
      <c r="F27" s="38" t="s">
        <v>302</v>
      </c>
      <c r="G27" s="34" t="s">
        <v>301</v>
      </c>
      <c r="H27" s="35">
        <v>3</v>
      </c>
      <c r="I27" s="91">
        <v>741577683</v>
      </c>
      <c r="J27" s="90">
        <v>0.851378</v>
      </c>
      <c r="K27" s="90">
        <v>0.007762</v>
      </c>
      <c r="L27" s="90">
        <v>0.016341</v>
      </c>
      <c r="M27" s="90">
        <v>0</v>
      </c>
      <c r="N27" s="90">
        <v>0.875481</v>
      </c>
      <c r="O27" s="92">
        <v>6492371.78</v>
      </c>
    </row>
    <row r="28" spans="1:15" s="33" customFormat="1" ht="12" customHeight="1">
      <c r="A28" s="21"/>
      <c r="B28" s="22"/>
      <c r="C28" s="23"/>
      <c r="D28" s="21"/>
      <c r="E28" s="24"/>
      <c r="F28" s="25"/>
      <c r="G28" s="21"/>
      <c r="H28" s="22"/>
      <c r="I28" s="30"/>
      <c r="J28" s="26"/>
      <c r="K28" s="26"/>
      <c r="L28" s="26"/>
      <c r="M28" s="26"/>
      <c r="N28" s="26"/>
      <c r="O28" s="41"/>
    </row>
    <row r="29" spans="1:15" s="33" customFormat="1" ht="12" customHeight="1">
      <c r="A29" s="21" t="s">
        <v>303</v>
      </c>
      <c r="B29" s="22">
        <v>3</v>
      </c>
      <c r="C29" s="23" t="s">
        <v>304</v>
      </c>
      <c r="D29" s="21">
        <v>1</v>
      </c>
      <c r="E29" s="24" t="s">
        <v>2</v>
      </c>
      <c r="F29" s="25" t="s">
        <v>304</v>
      </c>
      <c r="G29" s="21" t="s">
        <v>303</v>
      </c>
      <c r="H29" s="22">
        <v>3</v>
      </c>
      <c r="I29" s="30">
        <v>67976470</v>
      </c>
      <c r="J29" s="26">
        <v>0.85</v>
      </c>
      <c r="K29" s="26">
        <v>0.1</v>
      </c>
      <c r="L29" s="26">
        <v>0.04</v>
      </c>
      <c r="M29" s="26">
        <v>0</v>
      </c>
      <c r="N29" s="26">
        <v>0.99</v>
      </c>
      <c r="O29" s="41">
        <v>672967.27</v>
      </c>
    </row>
    <row r="30" spans="1:15" s="33" customFormat="1" ht="12" customHeight="1">
      <c r="A30" s="21" t="s">
        <v>303</v>
      </c>
      <c r="B30" s="22">
        <v>3</v>
      </c>
      <c r="C30" s="23" t="s">
        <v>304</v>
      </c>
      <c r="D30" s="21">
        <v>18</v>
      </c>
      <c r="E30" s="24" t="s">
        <v>10</v>
      </c>
      <c r="F30" s="25" t="s">
        <v>304</v>
      </c>
      <c r="G30" s="21" t="s">
        <v>303</v>
      </c>
      <c r="H30" s="22">
        <v>3</v>
      </c>
      <c r="I30" s="30">
        <v>111400068</v>
      </c>
      <c r="J30" s="26">
        <v>0.85</v>
      </c>
      <c r="K30" s="26">
        <v>0.1</v>
      </c>
      <c r="L30" s="26">
        <v>0.04</v>
      </c>
      <c r="M30" s="26">
        <v>0</v>
      </c>
      <c r="N30" s="26">
        <v>0.99</v>
      </c>
      <c r="O30" s="41">
        <v>1102860.75</v>
      </c>
    </row>
    <row r="31" spans="1:15" s="33" customFormat="1" ht="12" customHeight="1">
      <c r="A31" s="21" t="s">
        <v>303</v>
      </c>
      <c r="B31" s="22">
        <v>3</v>
      </c>
      <c r="C31" s="23" t="s">
        <v>304</v>
      </c>
      <c r="D31" s="21">
        <v>40</v>
      </c>
      <c r="E31" s="24" t="s">
        <v>3</v>
      </c>
      <c r="F31" s="25" t="s">
        <v>304</v>
      </c>
      <c r="G31" s="21" t="s">
        <v>303</v>
      </c>
      <c r="H31" s="22">
        <v>3</v>
      </c>
      <c r="I31" s="30">
        <v>416093777</v>
      </c>
      <c r="J31" s="26">
        <v>0.85</v>
      </c>
      <c r="K31" s="26">
        <v>0.1</v>
      </c>
      <c r="L31" s="26">
        <v>0.04</v>
      </c>
      <c r="M31" s="26">
        <v>0</v>
      </c>
      <c r="N31" s="26">
        <v>0.99</v>
      </c>
      <c r="O31" s="41">
        <v>4119328.68</v>
      </c>
    </row>
    <row r="32" spans="1:15" s="33" customFormat="1" ht="12" customHeight="1">
      <c r="A32" s="21" t="s">
        <v>303</v>
      </c>
      <c r="B32" s="22">
        <v>3</v>
      </c>
      <c r="C32" s="23" t="s">
        <v>304</v>
      </c>
      <c r="D32" s="21">
        <v>41</v>
      </c>
      <c r="E32" s="24" t="s">
        <v>148</v>
      </c>
      <c r="F32" s="25" t="s">
        <v>304</v>
      </c>
      <c r="G32" s="21" t="s">
        <v>303</v>
      </c>
      <c r="H32" s="22">
        <v>3</v>
      </c>
      <c r="I32" s="30">
        <v>66503332</v>
      </c>
      <c r="J32" s="26">
        <v>0.85</v>
      </c>
      <c r="K32" s="26">
        <v>0.1</v>
      </c>
      <c r="L32" s="26">
        <v>0.04</v>
      </c>
      <c r="M32" s="26">
        <v>0</v>
      </c>
      <c r="N32" s="26">
        <v>0.99</v>
      </c>
      <c r="O32" s="41">
        <v>658383.01</v>
      </c>
    </row>
    <row r="33" spans="1:15" s="33" customFormat="1" ht="12" customHeight="1">
      <c r="A33" s="34"/>
      <c r="B33" s="35"/>
      <c r="C33" s="36"/>
      <c r="D33" s="34"/>
      <c r="E33" s="37"/>
      <c r="F33" s="64" t="s">
        <v>590</v>
      </c>
      <c r="G33" s="34"/>
      <c r="H33" s="35"/>
      <c r="I33" s="65">
        <f>SUM(I29:I32)</f>
        <v>661973647</v>
      </c>
      <c r="J33" s="71"/>
      <c r="K33" s="71"/>
      <c r="L33" s="71"/>
      <c r="M33" s="71"/>
      <c r="N33" s="71"/>
      <c r="O33" s="66">
        <f>SUM(O29:O32)</f>
        <v>6553539.71</v>
      </c>
    </row>
    <row r="34" spans="1:15" s="33" customFormat="1" ht="12" customHeight="1">
      <c r="A34" s="21"/>
      <c r="B34" s="22"/>
      <c r="C34" s="23"/>
      <c r="D34" s="21"/>
      <c r="E34" s="24"/>
      <c r="F34" s="53"/>
      <c r="G34" s="21"/>
      <c r="H34" s="22"/>
      <c r="I34" s="61"/>
      <c r="J34" s="62"/>
      <c r="K34" s="62"/>
      <c r="L34" s="62"/>
      <c r="M34" s="62"/>
      <c r="N34" s="62"/>
      <c r="O34" s="63"/>
    </row>
    <row r="35" spans="1:15" s="33" customFormat="1" ht="12" customHeight="1">
      <c r="A35" s="34" t="s">
        <v>305</v>
      </c>
      <c r="B35" s="35">
        <v>2</v>
      </c>
      <c r="C35" s="36" t="s">
        <v>306</v>
      </c>
      <c r="D35" s="34">
        <v>41</v>
      </c>
      <c r="E35" s="37" t="s">
        <v>148</v>
      </c>
      <c r="F35" s="38" t="s">
        <v>306</v>
      </c>
      <c r="G35" s="34" t="s">
        <v>305</v>
      </c>
      <c r="H35" s="35">
        <v>2</v>
      </c>
      <c r="I35" s="65">
        <v>353431041</v>
      </c>
      <c r="J35" s="39">
        <v>0.470732</v>
      </c>
      <c r="K35" s="39">
        <v>0.02516</v>
      </c>
      <c r="L35" s="39">
        <v>0.036582</v>
      </c>
      <c r="M35" s="39">
        <v>0</v>
      </c>
      <c r="N35" s="39">
        <v>0.532474</v>
      </c>
      <c r="O35" s="66">
        <v>1881928.23</v>
      </c>
    </row>
    <row r="36" spans="1:15" s="33" customFormat="1" ht="12" customHeight="1">
      <c r="A36" s="21" t="s">
        <v>307</v>
      </c>
      <c r="B36" s="22">
        <v>3</v>
      </c>
      <c r="C36" s="23" t="s">
        <v>308</v>
      </c>
      <c r="D36" s="21">
        <v>41</v>
      </c>
      <c r="E36" s="24" t="s">
        <v>148</v>
      </c>
      <c r="F36" s="25" t="s">
        <v>308</v>
      </c>
      <c r="G36" s="21" t="s">
        <v>307</v>
      </c>
      <c r="H36" s="22">
        <v>3</v>
      </c>
      <c r="I36" s="30">
        <v>338737549</v>
      </c>
      <c r="J36" s="26">
        <v>0.56342</v>
      </c>
      <c r="K36" s="26">
        <v>0.049899</v>
      </c>
      <c r="L36" s="26">
        <v>0.039187</v>
      </c>
      <c r="M36" s="26">
        <v>0</v>
      </c>
      <c r="N36" s="26">
        <v>0.652506</v>
      </c>
      <c r="O36" s="41">
        <v>2210282.82</v>
      </c>
    </row>
    <row r="37" spans="1:15" s="33" customFormat="1" ht="12" customHeight="1">
      <c r="A37" s="21" t="s">
        <v>307</v>
      </c>
      <c r="B37" s="22">
        <v>3</v>
      </c>
      <c r="C37" s="23" t="s">
        <v>308</v>
      </c>
      <c r="D37" s="21">
        <v>93</v>
      </c>
      <c r="E37" s="24" t="s">
        <v>149</v>
      </c>
      <c r="F37" s="25" t="s">
        <v>308</v>
      </c>
      <c r="G37" s="21" t="s">
        <v>307</v>
      </c>
      <c r="H37" s="22">
        <v>3</v>
      </c>
      <c r="I37" s="30">
        <v>7565957</v>
      </c>
      <c r="J37" s="26">
        <v>0.56342</v>
      </c>
      <c r="K37" s="26">
        <v>0.049899</v>
      </c>
      <c r="L37" s="26">
        <v>0.039187</v>
      </c>
      <c r="M37" s="26">
        <v>0</v>
      </c>
      <c r="N37" s="26">
        <v>0.652506</v>
      </c>
      <c r="O37" s="41">
        <v>49368.32</v>
      </c>
    </row>
    <row r="38" spans="1:15" s="33" customFormat="1" ht="12" customHeight="1">
      <c r="A38" s="34"/>
      <c r="B38" s="35"/>
      <c r="C38" s="36"/>
      <c r="D38" s="34"/>
      <c r="E38" s="37"/>
      <c r="F38" s="64" t="s">
        <v>590</v>
      </c>
      <c r="G38" s="34"/>
      <c r="H38" s="35"/>
      <c r="I38" s="65">
        <f>SUM(I36:I37)</f>
        <v>346303506</v>
      </c>
      <c r="J38" s="39"/>
      <c r="K38" s="39"/>
      <c r="L38" s="39"/>
      <c r="M38" s="39"/>
      <c r="N38" s="39"/>
      <c r="O38" s="66">
        <f>SUM(O36:O37)</f>
        <v>2259651.1399999997</v>
      </c>
    </row>
    <row r="39" spans="1:15" s="33" customFormat="1" ht="12" customHeight="1">
      <c r="A39" s="21" t="s">
        <v>309</v>
      </c>
      <c r="B39" s="22">
        <v>3</v>
      </c>
      <c r="C39" s="23" t="s">
        <v>310</v>
      </c>
      <c r="D39" s="21">
        <v>40</v>
      </c>
      <c r="E39" s="24" t="s">
        <v>3</v>
      </c>
      <c r="F39" s="25" t="s">
        <v>310</v>
      </c>
      <c r="G39" s="21" t="s">
        <v>309</v>
      </c>
      <c r="H39" s="22">
        <v>3</v>
      </c>
      <c r="I39" s="30">
        <v>381591</v>
      </c>
      <c r="J39" s="26">
        <v>0.814038</v>
      </c>
      <c r="K39" s="26">
        <v>0.009612</v>
      </c>
      <c r="L39" s="26">
        <v>0.009612</v>
      </c>
      <c r="M39" s="26">
        <v>0</v>
      </c>
      <c r="N39" s="26">
        <v>0.833262</v>
      </c>
      <c r="O39" s="41">
        <v>3179.66</v>
      </c>
    </row>
    <row r="40" spans="1:15" s="33" customFormat="1" ht="12" customHeight="1">
      <c r="A40" s="21" t="s">
        <v>309</v>
      </c>
      <c r="B40" s="22">
        <v>3</v>
      </c>
      <c r="C40" s="23" t="s">
        <v>310</v>
      </c>
      <c r="D40" s="21">
        <v>41</v>
      </c>
      <c r="E40" s="24" t="s">
        <v>148</v>
      </c>
      <c r="F40" s="25" t="s">
        <v>310</v>
      </c>
      <c r="G40" s="21" t="s">
        <v>309</v>
      </c>
      <c r="H40" s="22">
        <v>3</v>
      </c>
      <c r="I40" s="30">
        <v>1575944944</v>
      </c>
      <c r="J40" s="26">
        <v>0.814038</v>
      </c>
      <c r="K40" s="26">
        <v>0.009612</v>
      </c>
      <c r="L40" s="26">
        <v>0.009612</v>
      </c>
      <c r="M40" s="26">
        <v>0</v>
      </c>
      <c r="N40" s="26">
        <v>0.833262</v>
      </c>
      <c r="O40" s="41">
        <v>13131751.06</v>
      </c>
    </row>
    <row r="41" spans="1:15" s="33" customFormat="1" ht="12" customHeight="1">
      <c r="A41" s="34"/>
      <c r="B41" s="35"/>
      <c r="C41" s="36"/>
      <c r="D41" s="34"/>
      <c r="E41" s="37"/>
      <c r="F41" s="64" t="s">
        <v>590</v>
      </c>
      <c r="G41" s="34"/>
      <c r="H41" s="35"/>
      <c r="I41" s="65">
        <f>SUM(I39:I40)</f>
        <v>1576326535</v>
      </c>
      <c r="J41" s="39"/>
      <c r="K41" s="39"/>
      <c r="L41" s="39"/>
      <c r="M41" s="39"/>
      <c r="N41" s="39"/>
      <c r="O41" s="66">
        <f>SUM(O39:O40)</f>
        <v>13134930.72</v>
      </c>
    </row>
    <row r="42" spans="1:15" s="33" customFormat="1" ht="12" customHeight="1">
      <c r="A42" s="21" t="s">
        <v>311</v>
      </c>
      <c r="B42" s="22">
        <v>3</v>
      </c>
      <c r="C42" s="23" t="s">
        <v>312</v>
      </c>
      <c r="D42" s="21">
        <v>31</v>
      </c>
      <c r="E42" s="24" t="s">
        <v>13</v>
      </c>
      <c r="F42" s="25" t="s">
        <v>312</v>
      </c>
      <c r="G42" s="21" t="s">
        <v>311</v>
      </c>
      <c r="H42" s="22">
        <v>3</v>
      </c>
      <c r="I42" s="30">
        <v>25920</v>
      </c>
      <c r="J42" s="26">
        <v>0.959937</v>
      </c>
      <c r="K42" s="26">
        <v>0.049494</v>
      </c>
      <c r="L42" s="26">
        <v>0.040404</v>
      </c>
      <c r="M42" s="26">
        <v>0</v>
      </c>
      <c r="N42" s="26">
        <v>1.049835</v>
      </c>
      <c r="O42" s="41">
        <v>272.12</v>
      </c>
    </row>
    <row r="43" spans="1:15" s="33" customFormat="1" ht="12" customHeight="1">
      <c r="A43" s="21" t="s">
        <v>311</v>
      </c>
      <c r="B43" s="22">
        <v>3</v>
      </c>
      <c r="C43" s="23" t="s">
        <v>312</v>
      </c>
      <c r="D43" s="21">
        <v>33</v>
      </c>
      <c r="E43" s="24" t="s">
        <v>265</v>
      </c>
      <c r="F43" s="25" t="s">
        <v>312</v>
      </c>
      <c r="G43" s="21" t="s">
        <v>311</v>
      </c>
      <c r="H43" s="22">
        <v>3</v>
      </c>
      <c r="I43" s="30">
        <v>10047200</v>
      </c>
      <c r="J43" s="26">
        <v>0.959937</v>
      </c>
      <c r="K43" s="26">
        <v>0.040404</v>
      </c>
      <c r="L43" s="26">
        <v>0.049494</v>
      </c>
      <c r="M43" s="26">
        <v>0</v>
      </c>
      <c r="N43" s="26">
        <v>1.049835</v>
      </c>
      <c r="O43" s="41">
        <v>105478.99</v>
      </c>
    </row>
    <row r="44" spans="1:15" s="33" customFormat="1" ht="12" customHeight="1">
      <c r="A44" s="21" t="s">
        <v>311</v>
      </c>
      <c r="B44" s="22">
        <v>3</v>
      </c>
      <c r="C44" s="23" t="s">
        <v>312</v>
      </c>
      <c r="D44" s="21">
        <v>42</v>
      </c>
      <c r="E44" s="24" t="s">
        <v>255</v>
      </c>
      <c r="F44" s="25" t="s">
        <v>312</v>
      </c>
      <c r="G44" s="21" t="s">
        <v>311</v>
      </c>
      <c r="H44" s="22">
        <v>3</v>
      </c>
      <c r="I44" s="30">
        <v>290064841</v>
      </c>
      <c r="J44" s="26">
        <v>0.959937</v>
      </c>
      <c r="K44" s="26">
        <v>0.040404</v>
      </c>
      <c r="L44" s="26">
        <v>0.049494</v>
      </c>
      <c r="M44" s="26">
        <v>0</v>
      </c>
      <c r="N44" s="26">
        <v>1.049835</v>
      </c>
      <c r="O44" s="41">
        <v>3045203.92</v>
      </c>
    </row>
    <row r="45" spans="1:15" s="33" customFormat="1" ht="12" customHeight="1">
      <c r="A45" s="34"/>
      <c r="B45" s="35"/>
      <c r="C45" s="36"/>
      <c r="D45" s="34"/>
      <c r="E45" s="37"/>
      <c r="F45" s="64" t="s">
        <v>590</v>
      </c>
      <c r="G45" s="34"/>
      <c r="H45" s="35"/>
      <c r="I45" s="65">
        <f>SUM(I42:I44)</f>
        <v>300137961</v>
      </c>
      <c r="J45" s="39"/>
      <c r="K45" s="39"/>
      <c r="L45" s="39"/>
      <c r="M45" s="39"/>
      <c r="N45" s="39"/>
      <c r="O45" s="95">
        <f>SUM(O42:O44)</f>
        <v>3150955.03</v>
      </c>
    </row>
    <row r="46" ht="12.75">
      <c r="A46" s="93" t="s">
        <v>635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26" r:id="rId1"/>
  <headerFooter alignWithMargins="0">
    <oddFooter>&amp;C&amp;"Times New Roman,Regular"Nebraska Department of Revenue, Property Assessment Division 2014 Annual Report&amp;R&amp;"Times New Roman,Regular"Table 13, Page 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2015-02-24T14:20:54Z</cp:lastPrinted>
  <dcterms:created xsi:type="dcterms:W3CDTF">1999-11-17T17:10:31Z</dcterms:created>
  <dcterms:modified xsi:type="dcterms:W3CDTF">2015-03-03T14:14:40Z</dcterms:modified>
  <cp:category/>
  <cp:version/>
  <cp:contentType/>
  <cp:contentStatus/>
</cp:coreProperties>
</file>